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i.bila\Desktop\Договори\В роботі\2023\Розподіл\Вакцини\146-Р\"/>
    </mc:Choice>
  </mc:AlternateContent>
  <xr:revisionPtr revIDLastSave="0" documentId="13_ncr:1_{A7410F42-93F0-483A-A3C8-77B23A014EED}" xr6:coauthVersionLast="47" xr6:coauthVersionMax="47" xr10:uidLastSave="{00000000-0000-0000-0000-000000000000}"/>
  <bookViews>
    <workbookView xWindow="-108" yWindow="-108" windowWidth="23256" windowHeight="12576" xr2:uid="{00000000-000D-0000-FFFF-FFFF00000000}"/>
  </bookViews>
  <sheets>
    <sheet name="Лист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5" roundtripDataChecksum="z5IO0K3UcZbXNAcrNHGWFh9dbva6pk+Ly7mHeq1TWT0="/>
    </ext>
  </extLst>
</workbook>
</file>

<file path=xl/calcChain.xml><?xml version="1.0" encoding="utf-8"?>
<calcChain xmlns="http://schemas.openxmlformats.org/spreadsheetml/2006/main">
  <c r="D31" i="1" l="1"/>
  <c r="E30" i="1"/>
  <c r="G30" i="1" s="1"/>
  <c r="H30" i="1" s="1"/>
  <c r="G29" i="1"/>
  <c r="H29" i="1" s="1"/>
  <c r="F29" i="1"/>
  <c r="E29" i="1"/>
  <c r="G28" i="1"/>
  <c r="H28" i="1" s="1"/>
  <c r="E28" i="1"/>
  <c r="F28" i="1" s="1"/>
  <c r="G27" i="1"/>
  <c r="H27" i="1" s="1"/>
  <c r="F27" i="1"/>
  <c r="E27" i="1"/>
  <c r="G26" i="1"/>
  <c r="H26" i="1" s="1"/>
  <c r="E26" i="1"/>
  <c r="F26" i="1" s="1"/>
  <c r="G25" i="1"/>
  <c r="H25" i="1" s="1"/>
  <c r="F25" i="1"/>
  <c r="E25" i="1"/>
  <c r="G24" i="1"/>
  <c r="H24" i="1" s="1"/>
  <c r="E24" i="1"/>
  <c r="F24" i="1" s="1"/>
  <c r="G23" i="1"/>
  <c r="H23" i="1" s="1"/>
  <c r="F23" i="1"/>
  <c r="E23" i="1"/>
  <c r="G22" i="1"/>
  <c r="H22" i="1" s="1"/>
  <c r="E22" i="1"/>
  <c r="F22" i="1" s="1"/>
  <c r="G21" i="1"/>
  <c r="H21" i="1" s="1"/>
  <c r="F21" i="1"/>
  <c r="E21" i="1"/>
  <c r="G20" i="1"/>
  <c r="H20" i="1" s="1"/>
  <c r="E20" i="1"/>
  <c r="F20" i="1" s="1"/>
  <c r="G19" i="1"/>
  <c r="H19" i="1" s="1"/>
  <c r="F19" i="1"/>
  <c r="E19" i="1"/>
  <c r="G18" i="1"/>
  <c r="H18" i="1" s="1"/>
  <c r="E18" i="1"/>
  <c r="F18" i="1" s="1"/>
  <c r="G17" i="1"/>
  <c r="H17" i="1" s="1"/>
  <c r="F17" i="1"/>
  <c r="E17" i="1"/>
  <c r="G16" i="1"/>
  <c r="H16" i="1" s="1"/>
  <c r="E16" i="1"/>
  <c r="F16" i="1" s="1"/>
  <c r="G15" i="1"/>
  <c r="H15" i="1" s="1"/>
  <c r="F15" i="1"/>
  <c r="E15" i="1"/>
  <c r="G14" i="1"/>
  <c r="H14" i="1" s="1"/>
  <c r="E14" i="1"/>
  <c r="F14" i="1" s="1"/>
  <c r="G13" i="1"/>
  <c r="H13" i="1" s="1"/>
  <c r="F13" i="1"/>
  <c r="E13" i="1"/>
  <c r="G12" i="1"/>
  <c r="H12" i="1" s="1"/>
  <c r="E12" i="1"/>
  <c r="F12" i="1" s="1"/>
  <c r="G11" i="1"/>
  <c r="H11" i="1" s="1"/>
  <c r="F11" i="1"/>
  <c r="E11" i="1"/>
  <c r="G10" i="1"/>
  <c r="H10" i="1" s="1"/>
  <c r="E10" i="1"/>
  <c r="F10" i="1" s="1"/>
  <c r="G9" i="1"/>
  <c r="H9" i="1" s="1"/>
  <c r="F9" i="1"/>
  <c r="E9" i="1"/>
  <c r="G8" i="1"/>
  <c r="H8" i="1" s="1"/>
  <c r="E8" i="1"/>
  <c r="F8" i="1" s="1"/>
  <c r="G7" i="1"/>
  <c r="H7" i="1" s="1"/>
  <c r="F7" i="1"/>
  <c r="E7" i="1"/>
  <c r="G6" i="1"/>
  <c r="G31" i="1" s="1"/>
  <c r="E6" i="1"/>
  <c r="E31" i="1" s="1"/>
  <c r="F6" i="1" l="1"/>
  <c r="F30" i="1"/>
  <c r="H6" i="1"/>
  <c r="H31" i="1" s="1"/>
  <c r="F31" i="1" l="1"/>
</calcChain>
</file>

<file path=xl/sharedStrings.xml><?xml version="1.0" encoding="utf-8"?>
<sst xmlns="http://schemas.openxmlformats.org/spreadsheetml/2006/main" count="38" uniqueCount="38">
  <si>
    <t>Розподіл імунобіологічних препаратів, закуплених за кошти Державного бюджету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імунобіологічних препаратів для проведення імунопрофілактики населення та виробів для забезпечення умов температурного контролю імунобіологічних препаратів, та медичних виробів»</t>
  </si>
  <si>
    <t>№ з/п</t>
  </si>
  <si>
    <t>Найменування державної установи</t>
  </si>
  <si>
    <t xml:space="preserve">Загальна вартість, грн </t>
  </si>
  <si>
    <t>к-ть доз</t>
  </si>
  <si>
    <t>к-ть упаковок</t>
  </si>
  <si>
    <t>в-сть, грн</t>
  </si>
  <si>
    <t>ДУ «Вінницький обласний центр контролю та профілактики хвороб Міністерства охорони здоров’я України»</t>
  </si>
  <si>
    <t>ДУ «Волинський обласний центр контролю та профілактики хвороб Міністерства охорони здоров’я України»</t>
  </si>
  <si>
    <t>ДУ «Дніпропетровський обласний центр контролю та профілактики хвороб Міністерства охорони здоров’я України»</t>
  </si>
  <si>
    <t>ДУ «Донецький обласний центр контролю та профілактики хвороб Міністерства охорони здоров’я України»</t>
  </si>
  <si>
    <t>ДУ «Житомирський обласний центр контролю та профілактики хвороб Міністерства охорони здоров’я України»</t>
  </si>
  <si>
    <t>ДУ «Закарпатський обласний центр контролю та профілактики хвороб Міністерства охорони здоров’я України»</t>
  </si>
  <si>
    <t>ДУ «Запорізький обласний центр контролю та профілактики хвороб Міністерства охорони здоров’я України»</t>
  </si>
  <si>
    <t>ДУ «Івано-Франківський обласний центр контролю та профілактики хвороб Міністерства охорони здоров’я України»</t>
  </si>
  <si>
    <t>ДУ «Київський обласний центр контролю та профілактики хвороб Міністерства охорони здоров’я України»</t>
  </si>
  <si>
    <t>ДУ «Кіровоградський обласний центр контролю та профілактики хвороб Міністерства охорони здоров’я України»</t>
  </si>
  <si>
    <t>ДУ «Луганський обласний центр контролю та профілактики хвороб Міністерства охорони здоров’я України»</t>
  </si>
  <si>
    <t>ДУ «Львівський обласний центр контролю та профілактики хвороб Міністерства охорони здоров’я України»</t>
  </si>
  <si>
    <t>ДУ «Миколаївський обласний центр контролю та профілактики хвороб Міністерства охорони здоров'я України»</t>
  </si>
  <si>
    <t>ДУ «Одеський обласний центр контролю та профілактики хвороб Міністерства охорони здоров’я України»</t>
  </si>
  <si>
    <t>ДУ «Полтавський обласний центр контролю та профілактики хвороб Міністерства охорони здоров’я України»</t>
  </si>
  <si>
    <t>ДУ «Рівненський обласний центр контролю та профілактики хвороб Міністерства охорони здоров’я України»</t>
  </si>
  <si>
    <t>ДУ «Сумський обласний центр контролю та профілактики хвороб Міністерства охорони здоров’я України»</t>
  </si>
  <si>
    <t>ДУ «Тернопільський обласний центр контролю та профілактики хвороб Міністерства охорони здоров’я України»</t>
  </si>
  <si>
    <t>ДУ «Харківський обласний центр контролю та профілактики хвороб Міністерства охорони здоров’я України»</t>
  </si>
  <si>
    <t>ДУ «Херсонський обласний центр контролю та профілактики хвороб Міністерства охорони здоров’я України»</t>
  </si>
  <si>
    <t>ДУ «Хмельницький обласний центр контролю та профілактики хвороб Міністерства охорони здоров’я України»</t>
  </si>
  <si>
    <t>ДУ «Черкаський обласний центр контролю та профілактики хвороб Міністерства охорони здоров’я України»</t>
  </si>
  <si>
    <t>ДУ «Чернівецький обласний центр контролю та профілактики хвороб Міністерства охорони здоров’я України»</t>
  </si>
  <si>
    <t>ДУ «Чернігівський обласний центр контролю та профілактики хвороб Міністерства охорони здоров’я України»</t>
  </si>
  <si>
    <t>ДУ «Київський міський центр контролю та профілактики хвороб Міністерства охорони здоров’я України»</t>
  </si>
  <si>
    <t>Всього</t>
  </si>
  <si>
    <t>Генеральний директор</t>
  </si>
  <si>
    <t>Едем АДАМАНОВ</t>
  </si>
  <si>
    <r>
      <t xml:space="preserve">ТЕТАДІФ / TETADIF
</t>
    </r>
    <r>
      <rPr>
        <sz val="12"/>
        <color theme="1"/>
        <rFont val="Times New Roman"/>
      </rPr>
      <t xml:space="preserve">суспензія для ін'єкцій, 0,5 мл (1 доза); флакони по 5 мл (10 доз) по 10 флаконів у картонній коробці
</t>
    </r>
    <r>
      <rPr>
        <b/>
        <sz val="12"/>
        <color theme="1"/>
        <rFont val="Times New Roman"/>
      </rPr>
      <t>(Анатоксин для профілактики дифтерії та правця із зменшеним вмістом антигену (АДП-М), 10 доз)</t>
    </r>
    <r>
      <rPr>
        <sz val="12"/>
        <color theme="1"/>
        <rFont val="Times New Roman"/>
      </rPr>
      <t xml:space="preserve">
</t>
    </r>
    <r>
      <rPr>
        <b/>
        <sz val="12"/>
        <color theme="1"/>
        <rFont val="Times New Roman"/>
      </rPr>
      <t xml:space="preserve">Виробник: ББ-НЦІПД Лтд., Болгарія
</t>
    </r>
    <r>
      <rPr>
        <sz val="12"/>
        <color theme="1"/>
        <rFont val="Times New Roman"/>
      </rPr>
      <t xml:space="preserve">
</t>
    </r>
    <r>
      <rPr>
        <b/>
        <sz val="12"/>
        <color theme="1"/>
        <rFont val="Times New Roman"/>
      </rPr>
      <t>Ціна за флакон - 605,70 грн
(mnn id: 15589)</t>
    </r>
  </si>
  <si>
    <t>к-ть флаконів</t>
  </si>
  <si>
    <t xml:space="preserve">ЗАТВЕРДЖЕНО
наказ державного підприємства
 «Медичні закупівлі України»
від 13.02.2024 №146-Р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</si>
</sst>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scheme val="minor"/>
    </font>
    <font>
      <sz val="14"/>
      <color theme="1"/>
      <name val="Times New Roman"/>
    </font>
    <font>
      <b/>
      <sz val="15"/>
      <color theme="1"/>
      <name val="Times New Roman"/>
    </font>
    <font>
      <b/>
      <sz val="14"/>
      <color theme="1"/>
      <name val="Times New Roman"/>
    </font>
    <font>
      <b/>
      <sz val="12"/>
      <color theme="1"/>
      <name val="Times New Roman"/>
    </font>
    <font>
      <sz val="11"/>
      <name val="Calibri"/>
    </font>
    <font>
      <i/>
      <sz val="9"/>
      <color theme="1"/>
      <name val="Times New Roman"/>
    </font>
    <font>
      <sz val="11"/>
      <color theme="1"/>
      <name val="Calibri"/>
    </font>
    <font>
      <sz val="11"/>
      <color theme="1"/>
      <name val="Calibri"/>
    </font>
    <font>
      <b/>
      <sz val="16"/>
      <color theme="1"/>
      <name val="Times New Roman"/>
    </font>
    <font>
      <b/>
      <sz val="20"/>
      <color rgb="FFFF0000"/>
      <name val="Times New Roman"/>
    </font>
    <font>
      <b/>
      <sz val="18"/>
      <color theme="1"/>
      <name val="Times New Roman"/>
    </font>
    <font>
      <sz val="12"/>
      <color theme="1"/>
      <name val="Times New Roman"/>
    </font>
  </fonts>
  <fills count="3">
    <fill>
      <patternFill patternType="none"/>
    </fill>
    <fill>
      <patternFill patternType="gray125"/>
    </fill>
    <fill>
      <patternFill patternType="solid">
        <fgColor theme="0"/>
        <bgColor theme="0"/>
      </patternFill>
    </fill>
  </fills>
  <borders count="36">
    <border>
      <left/>
      <right/>
      <top/>
      <bottom/>
      <diagonal/>
    </border>
    <border>
      <left/>
      <right/>
      <top/>
      <bottom/>
      <diagonal/>
    </border>
    <border>
      <left style="thick">
        <color rgb="FF000000"/>
      </left>
      <right style="thick">
        <color rgb="FF000000"/>
      </right>
      <top style="thick">
        <color rgb="FF000000"/>
      </top>
      <bottom/>
      <diagonal/>
    </border>
    <border>
      <left style="thick">
        <color rgb="FF000000"/>
      </left>
      <right/>
      <top style="thick">
        <color rgb="FF000000"/>
      </top>
      <bottom style="medium">
        <color rgb="FF000000"/>
      </bottom>
      <diagonal/>
    </border>
    <border>
      <left/>
      <right/>
      <top style="thick">
        <color rgb="FF000000"/>
      </top>
      <bottom style="medium">
        <color rgb="FF000000"/>
      </bottom>
      <diagonal/>
    </border>
    <border>
      <left/>
      <right style="thick">
        <color rgb="FF000000"/>
      </right>
      <top style="thick">
        <color rgb="FF000000"/>
      </top>
      <bottom style="medium">
        <color rgb="FF000000"/>
      </bottom>
      <diagonal/>
    </border>
    <border>
      <left style="thick">
        <color rgb="FF000000"/>
      </left>
      <right style="thick">
        <color rgb="FF000000"/>
      </right>
      <top/>
      <bottom style="thick">
        <color rgb="FF000000"/>
      </bottom>
      <diagonal/>
    </border>
    <border>
      <left style="thick">
        <color rgb="FF000000"/>
      </left>
      <right/>
      <top style="medium">
        <color rgb="FF000000"/>
      </top>
      <bottom/>
      <diagonal/>
    </border>
    <border>
      <left style="thin">
        <color rgb="FF000000"/>
      </left>
      <right style="thin">
        <color rgb="FF000000"/>
      </right>
      <top style="thin">
        <color rgb="FF000000"/>
      </top>
      <bottom/>
      <diagonal/>
    </border>
    <border>
      <left/>
      <right style="thick">
        <color rgb="FF000000"/>
      </right>
      <top style="medium">
        <color rgb="FF000000"/>
      </top>
      <bottom/>
      <diagonal/>
    </border>
    <border>
      <left style="thick">
        <color rgb="FF000000"/>
      </left>
      <right/>
      <top style="thick">
        <color rgb="FF000000"/>
      </top>
      <bottom style="thick">
        <color rgb="FF000000"/>
      </bottom>
      <diagonal/>
    </border>
    <border>
      <left style="medium">
        <color rgb="FF000000"/>
      </left>
      <right/>
      <top style="thick">
        <color rgb="FF000000"/>
      </top>
      <bottom style="thick">
        <color rgb="FF000000"/>
      </bottom>
      <diagonal/>
    </border>
    <border>
      <left style="thick">
        <color rgb="FF000000"/>
      </left>
      <right style="thick">
        <color rgb="FF000000"/>
      </right>
      <top style="thick">
        <color rgb="FF000000"/>
      </top>
      <bottom style="thick">
        <color rgb="FF000000"/>
      </bottom>
      <diagonal/>
    </border>
    <border>
      <left/>
      <right/>
      <top style="thick">
        <color rgb="FF000000"/>
      </top>
      <bottom style="thick">
        <color rgb="FF000000"/>
      </bottom>
      <diagonal/>
    </border>
    <border>
      <left style="medium">
        <color rgb="FF000000"/>
      </left>
      <right style="thick">
        <color rgb="FF000000"/>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style="medium">
        <color rgb="FF000000"/>
      </right>
      <top style="thick">
        <color rgb="FF000000"/>
      </top>
      <bottom style="thin">
        <color rgb="FF000000"/>
      </bottom>
      <diagonal/>
    </border>
    <border>
      <left style="medium">
        <color rgb="FF000000"/>
      </left>
      <right style="thick">
        <color rgb="FF000000"/>
      </right>
      <top style="thick">
        <color rgb="FF000000"/>
      </top>
      <bottom style="thin">
        <color rgb="FF000000"/>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ck">
        <color rgb="FF000000"/>
      </left>
      <right style="thick">
        <color rgb="FF000000"/>
      </right>
      <top style="thick">
        <color rgb="FF000000"/>
      </top>
      <bottom style="thin">
        <color rgb="FF000000"/>
      </bottom>
      <diagonal/>
    </border>
    <border>
      <left style="thick">
        <color rgb="FF000000"/>
      </left>
      <right style="medium">
        <color rgb="FF000000"/>
      </right>
      <top style="thin">
        <color rgb="FF000000"/>
      </top>
      <bottom style="thin">
        <color rgb="FF000000"/>
      </bottom>
      <diagonal/>
    </border>
    <border>
      <left style="medium">
        <color rgb="FF000000"/>
      </left>
      <right style="thick">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ck">
        <color rgb="FF000000"/>
      </left>
      <right style="thick">
        <color rgb="FF000000"/>
      </right>
      <top style="thin">
        <color rgb="FF000000"/>
      </top>
      <bottom style="thin">
        <color rgb="FF000000"/>
      </bottom>
      <diagonal/>
    </border>
    <border>
      <left style="thick">
        <color rgb="FF000000"/>
      </left>
      <right style="medium">
        <color rgb="FF000000"/>
      </right>
      <top style="thin">
        <color rgb="FF000000"/>
      </top>
      <bottom style="thick">
        <color rgb="FF000000"/>
      </bottom>
      <diagonal/>
    </border>
    <border>
      <left style="medium">
        <color rgb="FF000000"/>
      </left>
      <right style="thick">
        <color rgb="FF000000"/>
      </right>
      <top style="thin">
        <color rgb="FF000000"/>
      </top>
      <bottom style="thick">
        <color rgb="FF000000"/>
      </bottom>
      <diagonal/>
    </border>
    <border>
      <left style="thick">
        <color rgb="FF000000"/>
      </left>
      <right style="thin">
        <color rgb="FF000000"/>
      </right>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bottom style="thick">
        <color rgb="FF000000"/>
      </bottom>
      <diagonal/>
    </border>
    <border>
      <left style="thick">
        <color rgb="FF000000"/>
      </left>
      <right style="thick">
        <color rgb="FF000000"/>
      </right>
      <top style="thin">
        <color rgb="FF000000"/>
      </top>
      <bottom style="thick">
        <color rgb="FF000000"/>
      </bottom>
      <diagonal/>
    </border>
    <border>
      <left style="thin">
        <color rgb="FF000000"/>
      </left>
      <right style="thin">
        <color rgb="FF000000"/>
      </right>
      <top style="thick">
        <color rgb="FF000000"/>
      </top>
      <bottom style="thick">
        <color rgb="FF000000"/>
      </bottom>
      <diagonal/>
    </border>
    <border>
      <left/>
      <right/>
      <top/>
      <bottom/>
      <diagonal/>
    </border>
    <border>
      <left/>
      <right/>
      <top/>
      <bottom/>
      <diagonal/>
    </border>
    <border>
      <left/>
      <right/>
      <top/>
      <bottom/>
      <diagonal/>
    </border>
  </borders>
  <cellStyleXfs count="1">
    <xf numFmtId="0" fontId="0" fillId="0" borderId="0"/>
  </cellStyleXfs>
  <cellXfs count="55">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1" fillId="2" borderId="1" xfId="0" applyFont="1" applyFill="1" applyBorder="1" applyAlignment="1">
      <alignment horizontal="center" vertical="center" wrapText="1"/>
    </xf>
    <xf numFmtId="0" fontId="2" fillId="0" borderId="0" xfId="0" applyFont="1" applyAlignment="1">
      <alignment vertical="center" wrapText="1"/>
    </xf>
    <xf numFmtId="0" fontId="3" fillId="0" borderId="0" xfId="0" applyFont="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1" fontId="6" fillId="0" borderId="0" xfId="0" applyNumberFormat="1" applyFont="1" applyAlignment="1">
      <alignment horizontal="center" vertical="center" wrapText="1"/>
    </xf>
    <xf numFmtId="1" fontId="6" fillId="0" borderId="10" xfId="0" applyNumberFormat="1" applyFont="1" applyBorder="1" applyAlignment="1">
      <alignment horizontal="center" vertical="center" wrapText="1"/>
    </xf>
    <xf numFmtId="1" fontId="6" fillId="0" borderId="11" xfId="0" applyNumberFormat="1" applyFont="1" applyBorder="1" applyAlignment="1">
      <alignment horizontal="center" vertical="center" wrapText="1"/>
    </xf>
    <xf numFmtId="1" fontId="6" fillId="0" borderId="12" xfId="0" applyNumberFormat="1" applyFont="1" applyBorder="1" applyAlignment="1">
      <alignment horizontal="center" vertical="center" wrapText="1"/>
    </xf>
    <xf numFmtId="1" fontId="6" fillId="0" borderId="13" xfId="0" applyNumberFormat="1" applyFont="1" applyBorder="1" applyAlignment="1">
      <alignment horizontal="center" vertical="center" wrapText="1"/>
    </xf>
    <xf numFmtId="1" fontId="6" fillId="0" borderId="14" xfId="0" applyNumberFormat="1" applyFont="1" applyBorder="1" applyAlignment="1">
      <alignment horizontal="center" vertical="center" wrapText="1"/>
    </xf>
    <xf numFmtId="1" fontId="6" fillId="0" borderId="15" xfId="0" applyNumberFormat="1" applyFont="1" applyBorder="1" applyAlignment="1">
      <alignment horizontal="center" vertical="center" wrapText="1"/>
    </xf>
    <xf numFmtId="0" fontId="7" fillId="0" borderId="0" xfId="0" applyFont="1" applyAlignment="1">
      <alignment vertical="center"/>
    </xf>
    <xf numFmtId="0" fontId="1" fillId="0" borderId="16" xfId="0" applyFont="1" applyBorder="1" applyAlignment="1">
      <alignment horizontal="center" vertical="center"/>
    </xf>
    <xf numFmtId="0" fontId="3" fillId="0" borderId="17" xfId="0" applyFont="1" applyBorder="1" applyAlignment="1">
      <alignment horizontal="left" vertical="center" wrapText="1"/>
    </xf>
    <xf numFmtId="3" fontId="1" fillId="0" borderId="18" xfId="0" applyNumberFormat="1" applyFont="1" applyBorder="1" applyAlignment="1">
      <alignment horizontal="center" vertical="center" wrapText="1"/>
    </xf>
    <xf numFmtId="3" fontId="1" fillId="0" borderId="19" xfId="0" applyNumberFormat="1" applyFont="1" applyBorder="1" applyAlignment="1">
      <alignment horizontal="center" vertical="center" wrapText="1"/>
    </xf>
    <xf numFmtId="4" fontId="1" fillId="0" borderId="20" xfId="0" applyNumberFormat="1" applyFont="1" applyBorder="1" applyAlignment="1">
      <alignment horizontal="center" vertical="center" wrapText="1"/>
    </xf>
    <xf numFmtId="4" fontId="3" fillId="0" borderId="21" xfId="0" applyNumberFormat="1" applyFont="1" applyBorder="1" applyAlignment="1">
      <alignment horizontal="center" vertical="center" wrapText="1"/>
    </xf>
    <xf numFmtId="0" fontId="8" fillId="0" borderId="0" xfId="0" applyFont="1"/>
    <xf numFmtId="0" fontId="1" fillId="0" borderId="22" xfId="0" applyFont="1" applyBorder="1" applyAlignment="1">
      <alignment horizontal="center" vertical="center"/>
    </xf>
    <xf numFmtId="0" fontId="3" fillId="0" borderId="23" xfId="0" applyFont="1" applyBorder="1" applyAlignment="1">
      <alignment horizontal="left" vertical="center" wrapText="1"/>
    </xf>
    <xf numFmtId="3" fontId="1" fillId="0" borderId="24" xfId="0" applyNumberFormat="1" applyFont="1" applyBorder="1" applyAlignment="1">
      <alignment horizontal="center" vertical="center" wrapText="1"/>
    </xf>
    <xf numFmtId="4" fontId="3" fillId="0" borderId="25" xfId="0" applyNumberFormat="1" applyFont="1" applyBorder="1" applyAlignment="1">
      <alignment horizontal="center" vertical="center" wrapText="1"/>
    </xf>
    <xf numFmtId="0" fontId="1" fillId="0" borderId="26" xfId="0" applyFont="1" applyBorder="1" applyAlignment="1">
      <alignment horizontal="center" vertical="center"/>
    </xf>
    <xf numFmtId="0" fontId="3" fillId="0" borderId="27" xfId="0" applyFont="1" applyBorder="1" applyAlignment="1">
      <alignment horizontal="left" vertical="center" wrapText="1"/>
    </xf>
    <xf numFmtId="3" fontId="1" fillId="0" borderId="28" xfId="0" applyNumberFormat="1" applyFont="1" applyBorder="1" applyAlignment="1">
      <alignment horizontal="center" vertical="center" wrapText="1"/>
    </xf>
    <xf numFmtId="3" fontId="1" fillId="0" borderId="29" xfId="0" applyNumberFormat="1" applyFont="1" applyBorder="1" applyAlignment="1">
      <alignment horizontal="center" vertical="center" wrapText="1"/>
    </xf>
    <xf numFmtId="4" fontId="1" fillId="0" borderId="30" xfId="0" applyNumberFormat="1" applyFont="1" applyBorder="1" applyAlignment="1">
      <alignment horizontal="center" vertical="center" wrapText="1"/>
    </xf>
    <xf numFmtId="4" fontId="3" fillId="0" borderId="31" xfId="0" applyNumberFormat="1" applyFont="1" applyBorder="1" applyAlignment="1">
      <alignment horizontal="center" vertical="center" wrapText="1"/>
    </xf>
    <xf numFmtId="0" fontId="9" fillId="0" borderId="0" xfId="0" applyFont="1" applyAlignment="1">
      <alignment horizontal="left" vertical="center" wrapText="1"/>
    </xf>
    <xf numFmtId="3" fontId="3" fillId="2" borderId="10" xfId="0" applyNumberFormat="1" applyFont="1" applyFill="1" applyBorder="1" applyAlignment="1">
      <alignment horizontal="center" vertical="center"/>
    </xf>
    <xf numFmtId="3" fontId="3" fillId="2" borderId="32" xfId="0" applyNumberFormat="1" applyFont="1" applyFill="1" applyBorder="1" applyAlignment="1">
      <alignment horizontal="center" vertical="center"/>
    </xf>
    <xf numFmtId="4" fontId="3" fillId="2" borderId="15" xfId="0" applyNumberFormat="1" applyFont="1" applyFill="1" applyBorder="1" applyAlignment="1">
      <alignment horizontal="center" vertical="center"/>
    </xf>
    <xf numFmtId="0" fontId="10" fillId="0" borderId="0" xfId="0" applyFont="1" applyAlignment="1">
      <alignment horizontal="center" vertical="center"/>
    </xf>
    <xf numFmtId="0" fontId="3" fillId="0" borderId="0" xfId="0" applyFont="1" applyAlignment="1">
      <alignment vertical="center" wrapText="1"/>
    </xf>
    <xf numFmtId="0" fontId="3" fillId="2" borderId="33" xfId="0" applyFont="1" applyFill="1" applyBorder="1" applyAlignment="1">
      <alignment vertical="center" wrapText="1"/>
    </xf>
    <xf numFmtId="0" fontId="3" fillId="2" borderId="1" xfId="0" applyFont="1" applyFill="1" applyBorder="1" applyAlignment="1">
      <alignment horizontal="left" vertical="center" wrapText="1"/>
    </xf>
    <xf numFmtId="4" fontId="11" fillId="2" borderId="1" xfId="0" applyNumberFormat="1" applyFont="1" applyFill="1" applyBorder="1" applyAlignment="1">
      <alignment horizontal="right" vertical="center" wrapText="1"/>
    </xf>
    <xf numFmtId="0" fontId="11" fillId="2" borderId="34" xfId="0" applyFont="1" applyFill="1" applyBorder="1" applyAlignment="1">
      <alignment horizontal="left" vertical="center" wrapText="1"/>
    </xf>
    <xf numFmtId="0" fontId="5" fillId="0" borderId="35" xfId="0" applyFont="1" applyBorder="1"/>
    <xf numFmtId="0" fontId="3" fillId="0" borderId="2" xfId="0" applyFont="1" applyBorder="1" applyAlignment="1">
      <alignment horizontal="center" vertical="center" wrapText="1"/>
    </xf>
    <xf numFmtId="0" fontId="5" fillId="0" borderId="6" xfId="0" applyFont="1" applyBorder="1"/>
    <xf numFmtId="0" fontId="3" fillId="2" borderId="2" xfId="0" applyFont="1" applyFill="1" applyBorder="1" applyAlignment="1">
      <alignment horizontal="center" vertical="center" wrapText="1"/>
    </xf>
    <xf numFmtId="0" fontId="9" fillId="0" borderId="10" xfId="0" applyFont="1" applyBorder="1" applyAlignment="1">
      <alignment horizontal="left" vertical="center" wrapText="1"/>
    </xf>
    <xf numFmtId="0" fontId="5" fillId="0" borderId="15" xfId="0" applyFont="1" applyBorder="1"/>
    <xf numFmtId="0" fontId="2" fillId="0" borderId="0" xfId="0" applyFont="1" applyAlignment="1">
      <alignment horizontal="center" vertical="center" wrapText="1"/>
    </xf>
    <xf numFmtId="0" fontId="0" fillId="0" borderId="0" xfId="0"/>
    <xf numFmtId="0" fontId="4" fillId="0" borderId="3" xfId="0" applyFont="1" applyBorder="1" applyAlignment="1">
      <alignment horizontal="center" vertical="center" wrapText="1"/>
    </xf>
    <xf numFmtId="0" fontId="5" fillId="0" borderId="4" xfId="0" applyFont="1" applyBorder="1"/>
    <xf numFmtId="0" fontId="5" fillId="0" borderId="5" xfId="0" applyFont="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1000"/>
  <sheetViews>
    <sheetView tabSelected="1" zoomScale="55" zoomScaleNormal="55" workbookViewId="0">
      <selection activeCell="D3" sqref="D3:G3"/>
    </sheetView>
  </sheetViews>
  <sheetFormatPr defaultColWidth="14.44140625" defaultRowHeight="15" customHeight="1" x14ac:dyDescent="0.3"/>
  <cols>
    <col min="1" max="1" width="2.6640625" customWidth="1"/>
    <col min="2" max="2" width="5.33203125" customWidth="1"/>
    <col min="3" max="3" width="84.88671875" customWidth="1"/>
    <col min="4" max="4" width="27.6640625" customWidth="1"/>
    <col min="5" max="5" width="29" customWidth="1"/>
    <col min="6" max="7" width="27.6640625" customWidth="1"/>
    <col min="8" max="8" width="42.109375" customWidth="1"/>
  </cols>
  <sheetData>
    <row r="1" spans="1:27" ht="99" customHeight="1" x14ac:dyDescent="0.3">
      <c r="A1" s="1"/>
      <c r="B1" s="1"/>
      <c r="C1" s="2"/>
      <c r="D1" s="2"/>
      <c r="E1" s="2"/>
      <c r="F1" s="2"/>
      <c r="G1" s="2"/>
      <c r="H1" s="3" t="s">
        <v>37</v>
      </c>
    </row>
    <row r="2" spans="1:27" ht="107.25" customHeight="1" x14ac:dyDescent="0.3">
      <c r="A2" s="4"/>
      <c r="B2" s="50" t="s">
        <v>0</v>
      </c>
      <c r="C2" s="51"/>
      <c r="D2" s="51"/>
      <c r="E2" s="51"/>
      <c r="F2" s="51"/>
      <c r="G2" s="51"/>
      <c r="H2" s="51"/>
    </row>
    <row r="3" spans="1:27" ht="198" customHeight="1" x14ac:dyDescent="0.3">
      <c r="A3" s="5"/>
      <c r="B3" s="45" t="s">
        <v>1</v>
      </c>
      <c r="C3" s="45" t="s">
        <v>2</v>
      </c>
      <c r="D3" s="52" t="s">
        <v>35</v>
      </c>
      <c r="E3" s="53"/>
      <c r="F3" s="53"/>
      <c r="G3" s="54"/>
      <c r="H3" s="47" t="s">
        <v>3</v>
      </c>
    </row>
    <row r="4" spans="1:27" ht="18" x14ac:dyDescent="0.3">
      <c r="A4" s="5"/>
      <c r="B4" s="46"/>
      <c r="C4" s="46"/>
      <c r="D4" s="6" t="s">
        <v>4</v>
      </c>
      <c r="E4" s="7" t="s">
        <v>36</v>
      </c>
      <c r="F4" s="7" t="s">
        <v>5</v>
      </c>
      <c r="G4" s="8" t="s">
        <v>6</v>
      </c>
      <c r="H4" s="46"/>
    </row>
    <row r="5" spans="1:27" ht="12.75" customHeight="1" x14ac:dyDescent="0.3">
      <c r="A5" s="9"/>
      <c r="B5" s="10">
        <v>1</v>
      </c>
      <c r="C5" s="11">
        <v>2</v>
      </c>
      <c r="D5" s="10">
        <v>3</v>
      </c>
      <c r="E5" s="12">
        <v>4</v>
      </c>
      <c r="F5" s="13">
        <v>5</v>
      </c>
      <c r="G5" s="14">
        <v>6</v>
      </c>
      <c r="H5" s="15">
        <v>7</v>
      </c>
      <c r="I5" s="16"/>
      <c r="J5" s="16"/>
      <c r="K5" s="16"/>
      <c r="L5" s="16"/>
      <c r="M5" s="16"/>
      <c r="N5" s="16"/>
      <c r="O5" s="16"/>
      <c r="P5" s="16"/>
      <c r="Q5" s="16"/>
      <c r="R5" s="16"/>
      <c r="S5" s="16"/>
      <c r="T5" s="16"/>
      <c r="U5" s="16"/>
    </row>
    <row r="6" spans="1:27" ht="34.799999999999997" x14ac:dyDescent="0.3">
      <c r="A6" s="1"/>
      <c r="B6" s="17">
        <v>1</v>
      </c>
      <c r="C6" s="18" t="s">
        <v>7</v>
      </c>
      <c r="D6" s="19">
        <v>39000</v>
      </c>
      <c r="E6" s="20">
        <f t="shared" ref="E6:F6" si="0">D6/10</f>
        <v>3900</v>
      </c>
      <c r="F6" s="20">
        <f t="shared" si="0"/>
        <v>390</v>
      </c>
      <c r="G6" s="21">
        <f t="shared" ref="G6:G30" si="1">E6*605.7</f>
        <v>2362230</v>
      </c>
      <c r="H6" s="22">
        <f t="shared" ref="H6:H30" si="2">G6</f>
        <v>2362230</v>
      </c>
      <c r="I6" s="23"/>
      <c r="J6" s="23"/>
      <c r="K6" s="23"/>
      <c r="L6" s="23"/>
      <c r="M6" s="23"/>
      <c r="N6" s="23"/>
      <c r="O6" s="23"/>
      <c r="P6" s="23"/>
      <c r="Q6" s="23"/>
      <c r="R6" s="23"/>
      <c r="S6" s="23"/>
      <c r="T6" s="23"/>
      <c r="U6" s="23"/>
      <c r="V6" s="23"/>
      <c r="W6" s="23"/>
      <c r="X6" s="23"/>
      <c r="Y6" s="23"/>
      <c r="Z6" s="23"/>
      <c r="AA6" s="23"/>
    </row>
    <row r="7" spans="1:27" ht="34.799999999999997" x14ac:dyDescent="0.3">
      <c r="A7" s="1"/>
      <c r="B7" s="24">
        <v>2</v>
      </c>
      <c r="C7" s="25" t="s">
        <v>8</v>
      </c>
      <c r="D7" s="19">
        <v>29300</v>
      </c>
      <c r="E7" s="26">
        <f t="shared" ref="E7:F7" si="3">D7/10</f>
        <v>2930</v>
      </c>
      <c r="F7" s="26">
        <f t="shared" si="3"/>
        <v>293</v>
      </c>
      <c r="G7" s="21">
        <f t="shared" si="1"/>
        <v>1774701.0000000002</v>
      </c>
      <c r="H7" s="27">
        <f t="shared" si="2"/>
        <v>1774701.0000000002</v>
      </c>
      <c r="I7" s="23"/>
      <c r="J7" s="23"/>
      <c r="K7" s="23"/>
      <c r="L7" s="23"/>
      <c r="M7" s="23"/>
      <c r="N7" s="23"/>
      <c r="O7" s="23"/>
      <c r="P7" s="23"/>
      <c r="Q7" s="23"/>
      <c r="R7" s="23"/>
      <c r="S7" s="23"/>
      <c r="T7" s="23"/>
      <c r="U7" s="23"/>
      <c r="V7" s="23"/>
      <c r="W7" s="23"/>
      <c r="X7" s="23"/>
      <c r="Y7" s="23"/>
      <c r="Z7" s="23"/>
      <c r="AA7" s="23"/>
    </row>
    <row r="8" spans="1:27" ht="34.799999999999997" x14ac:dyDescent="0.3">
      <c r="A8" s="1"/>
      <c r="B8" s="24">
        <v>3</v>
      </c>
      <c r="C8" s="25" t="s">
        <v>9</v>
      </c>
      <c r="D8" s="19">
        <v>51300</v>
      </c>
      <c r="E8" s="26">
        <f t="shared" ref="E8:F8" si="4">D8/10</f>
        <v>5130</v>
      </c>
      <c r="F8" s="26">
        <f t="shared" si="4"/>
        <v>513</v>
      </c>
      <c r="G8" s="21">
        <f t="shared" si="1"/>
        <v>3107241.0000000005</v>
      </c>
      <c r="H8" s="27">
        <f t="shared" si="2"/>
        <v>3107241.0000000005</v>
      </c>
    </row>
    <row r="9" spans="1:27" ht="34.799999999999997" x14ac:dyDescent="0.3">
      <c r="A9" s="1"/>
      <c r="B9" s="24">
        <v>4</v>
      </c>
      <c r="C9" s="25" t="s">
        <v>10</v>
      </c>
      <c r="D9" s="19">
        <v>19000</v>
      </c>
      <c r="E9" s="26">
        <f t="shared" ref="E9:F9" si="5">D9/10</f>
        <v>1900</v>
      </c>
      <c r="F9" s="26">
        <f t="shared" si="5"/>
        <v>190</v>
      </c>
      <c r="G9" s="21">
        <f t="shared" si="1"/>
        <v>1150830</v>
      </c>
      <c r="H9" s="27">
        <f t="shared" si="2"/>
        <v>1150830</v>
      </c>
      <c r="I9" s="23"/>
      <c r="J9" s="23"/>
      <c r="K9" s="23"/>
      <c r="L9" s="23"/>
      <c r="M9" s="23"/>
      <c r="N9" s="23"/>
      <c r="O9" s="23"/>
      <c r="P9" s="23"/>
      <c r="Q9" s="23"/>
      <c r="R9" s="23"/>
      <c r="S9" s="23"/>
      <c r="T9" s="23"/>
      <c r="U9" s="23"/>
      <c r="V9" s="23"/>
      <c r="W9" s="23"/>
      <c r="X9" s="23"/>
      <c r="Y9" s="23"/>
      <c r="Z9" s="23"/>
      <c r="AA9" s="23"/>
    </row>
    <row r="10" spans="1:27" ht="34.799999999999997" x14ac:dyDescent="0.3">
      <c r="A10" s="1"/>
      <c r="B10" s="24">
        <v>5</v>
      </c>
      <c r="C10" s="25" t="s">
        <v>11</v>
      </c>
      <c r="D10" s="19">
        <v>37100</v>
      </c>
      <c r="E10" s="26">
        <f t="shared" ref="E10:F10" si="6">D10/10</f>
        <v>3710</v>
      </c>
      <c r="F10" s="26">
        <f t="shared" si="6"/>
        <v>371</v>
      </c>
      <c r="G10" s="21">
        <f t="shared" si="1"/>
        <v>2247147</v>
      </c>
      <c r="H10" s="27">
        <f t="shared" si="2"/>
        <v>2247147</v>
      </c>
      <c r="I10" s="23"/>
      <c r="J10" s="23"/>
      <c r="K10" s="23"/>
      <c r="L10" s="23"/>
      <c r="M10" s="23"/>
      <c r="N10" s="23"/>
      <c r="O10" s="23"/>
      <c r="P10" s="23"/>
      <c r="Q10" s="23"/>
      <c r="R10" s="23"/>
      <c r="S10" s="23"/>
      <c r="T10" s="23"/>
      <c r="U10" s="23"/>
      <c r="V10" s="23"/>
      <c r="W10" s="23"/>
      <c r="X10" s="23"/>
      <c r="Y10" s="23"/>
      <c r="Z10" s="23"/>
      <c r="AA10" s="23"/>
    </row>
    <row r="11" spans="1:27" ht="34.799999999999997" x14ac:dyDescent="0.3">
      <c r="A11" s="1"/>
      <c r="B11" s="24">
        <v>6</v>
      </c>
      <c r="C11" s="25" t="s">
        <v>12</v>
      </c>
      <c r="D11" s="19">
        <v>16600</v>
      </c>
      <c r="E11" s="26">
        <f t="shared" ref="E11:F11" si="7">D11/10</f>
        <v>1660</v>
      </c>
      <c r="F11" s="26">
        <f t="shared" si="7"/>
        <v>166</v>
      </c>
      <c r="G11" s="21">
        <f t="shared" si="1"/>
        <v>1005462.0000000001</v>
      </c>
      <c r="H11" s="27">
        <f t="shared" si="2"/>
        <v>1005462.0000000001</v>
      </c>
      <c r="I11" s="23"/>
      <c r="J11" s="23"/>
      <c r="K11" s="23"/>
      <c r="L11" s="23"/>
      <c r="M11" s="23"/>
      <c r="N11" s="23"/>
      <c r="O11" s="23"/>
      <c r="P11" s="23"/>
      <c r="Q11" s="23"/>
      <c r="R11" s="23"/>
      <c r="S11" s="23"/>
      <c r="T11" s="23"/>
      <c r="U11" s="23"/>
      <c r="V11" s="23"/>
      <c r="W11" s="23"/>
      <c r="X11" s="23"/>
      <c r="Y11" s="23"/>
      <c r="Z11" s="23"/>
      <c r="AA11" s="23"/>
    </row>
    <row r="12" spans="1:27" ht="34.799999999999997" x14ac:dyDescent="0.3">
      <c r="A12" s="1"/>
      <c r="B12" s="24">
        <v>7</v>
      </c>
      <c r="C12" s="25" t="s">
        <v>13</v>
      </c>
      <c r="D12" s="19">
        <v>17300</v>
      </c>
      <c r="E12" s="26">
        <f t="shared" ref="E12:F12" si="8">D12/10</f>
        <v>1730</v>
      </c>
      <c r="F12" s="26">
        <f t="shared" si="8"/>
        <v>173</v>
      </c>
      <c r="G12" s="21">
        <f t="shared" si="1"/>
        <v>1047861.0000000001</v>
      </c>
      <c r="H12" s="27">
        <f t="shared" si="2"/>
        <v>1047861.0000000001</v>
      </c>
      <c r="I12" s="23"/>
      <c r="J12" s="23"/>
      <c r="K12" s="23"/>
      <c r="L12" s="23"/>
      <c r="M12" s="23"/>
      <c r="N12" s="23"/>
      <c r="O12" s="23"/>
      <c r="P12" s="23"/>
      <c r="Q12" s="23"/>
      <c r="R12" s="23"/>
      <c r="S12" s="23"/>
      <c r="T12" s="23"/>
      <c r="U12" s="23"/>
      <c r="V12" s="23"/>
      <c r="W12" s="23"/>
      <c r="X12" s="23"/>
      <c r="Y12" s="23"/>
      <c r="Z12" s="23"/>
      <c r="AA12" s="23"/>
    </row>
    <row r="13" spans="1:27" ht="34.799999999999997" x14ac:dyDescent="0.3">
      <c r="A13" s="1"/>
      <c r="B13" s="24">
        <v>8</v>
      </c>
      <c r="C13" s="25" t="s">
        <v>14</v>
      </c>
      <c r="D13" s="19">
        <v>24000</v>
      </c>
      <c r="E13" s="26">
        <f t="shared" ref="E13:F13" si="9">D13/10</f>
        <v>2400</v>
      </c>
      <c r="F13" s="26">
        <f t="shared" si="9"/>
        <v>240</v>
      </c>
      <c r="G13" s="21">
        <f t="shared" si="1"/>
        <v>1453680</v>
      </c>
      <c r="H13" s="27">
        <f t="shared" si="2"/>
        <v>1453680</v>
      </c>
    </row>
    <row r="14" spans="1:27" ht="34.799999999999997" x14ac:dyDescent="0.3">
      <c r="A14" s="1"/>
      <c r="B14" s="24">
        <v>9</v>
      </c>
      <c r="C14" s="25" t="s">
        <v>15</v>
      </c>
      <c r="D14" s="19">
        <v>47800</v>
      </c>
      <c r="E14" s="26">
        <f t="shared" ref="E14:F14" si="10">D14/10</f>
        <v>4780</v>
      </c>
      <c r="F14" s="26">
        <f t="shared" si="10"/>
        <v>478</v>
      </c>
      <c r="G14" s="21">
        <f t="shared" si="1"/>
        <v>2895246</v>
      </c>
      <c r="H14" s="27">
        <f t="shared" si="2"/>
        <v>2895246</v>
      </c>
      <c r="I14" s="23"/>
      <c r="J14" s="23"/>
      <c r="K14" s="23"/>
      <c r="L14" s="23"/>
      <c r="M14" s="23"/>
      <c r="N14" s="23"/>
      <c r="O14" s="23"/>
      <c r="P14" s="23"/>
      <c r="Q14" s="23"/>
      <c r="R14" s="23"/>
      <c r="S14" s="23"/>
      <c r="T14" s="23"/>
      <c r="U14" s="23"/>
      <c r="V14" s="23"/>
      <c r="W14" s="23"/>
      <c r="X14" s="23"/>
      <c r="Y14" s="23"/>
      <c r="Z14" s="23"/>
      <c r="AA14" s="23"/>
    </row>
    <row r="15" spans="1:27" ht="34.799999999999997" x14ac:dyDescent="0.3">
      <c r="A15" s="1"/>
      <c r="B15" s="24">
        <v>10</v>
      </c>
      <c r="C15" s="25" t="s">
        <v>16</v>
      </c>
      <c r="D15" s="19">
        <v>15100</v>
      </c>
      <c r="E15" s="26">
        <f t="shared" ref="E15:F15" si="11">D15/10</f>
        <v>1510</v>
      </c>
      <c r="F15" s="26">
        <f t="shared" si="11"/>
        <v>151</v>
      </c>
      <c r="G15" s="21">
        <f t="shared" si="1"/>
        <v>914607.00000000012</v>
      </c>
      <c r="H15" s="27">
        <f t="shared" si="2"/>
        <v>914607.00000000012</v>
      </c>
    </row>
    <row r="16" spans="1:27" ht="34.799999999999997" x14ac:dyDescent="0.3">
      <c r="A16" s="1"/>
      <c r="B16" s="24">
        <v>11</v>
      </c>
      <c r="C16" s="25" t="s">
        <v>17</v>
      </c>
      <c r="D16" s="19">
        <v>0</v>
      </c>
      <c r="E16" s="26">
        <f t="shared" ref="E16:F16" si="12">D16/10</f>
        <v>0</v>
      </c>
      <c r="F16" s="26">
        <f t="shared" si="12"/>
        <v>0</v>
      </c>
      <c r="G16" s="21">
        <f t="shared" si="1"/>
        <v>0</v>
      </c>
      <c r="H16" s="27">
        <f t="shared" si="2"/>
        <v>0</v>
      </c>
      <c r="I16" s="23"/>
      <c r="J16" s="23"/>
      <c r="K16" s="23"/>
      <c r="L16" s="23"/>
      <c r="M16" s="23"/>
      <c r="N16" s="23"/>
      <c r="O16" s="23"/>
      <c r="P16" s="23"/>
      <c r="Q16" s="23"/>
      <c r="R16" s="23"/>
      <c r="S16" s="23"/>
      <c r="T16" s="23"/>
      <c r="U16" s="23"/>
      <c r="V16" s="23"/>
      <c r="W16" s="23"/>
      <c r="X16" s="23"/>
      <c r="Y16" s="23"/>
      <c r="Z16" s="23"/>
      <c r="AA16" s="23"/>
    </row>
    <row r="17" spans="1:27" ht="34.799999999999997" x14ac:dyDescent="0.3">
      <c r="A17" s="1"/>
      <c r="B17" s="24">
        <v>12</v>
      </c>
      <c r="C17" s="25" t="s">
        <v>18</v>
      </c>
      <c r="D17" s="19">
        <v>36900</v>
      </c>
      <c r="E17" s="26">
        <f t="shared" ref="E17:F17" si="13">D17/10</f>
        <v>3690</v>
      </c>
      <c r="F17" s="26">
        <f t="shared" si="13"/>
        <v>369</v>
      </c>
      <c r="G17" s="21">
        <f t="shared" si="1"/>
        <v>2235033</v>
      </c>
      <c r="H17" s="27">
        <f t="shared" si="2"/>
        <v>2235033</v>
      </c>
      <c r="I17" s="23"/>
      <c r="J17" s="23"/>
      <c r="K17" s="23"/>
      <c r="L17" s="23"/>
      <c r="M17" s="23"/>
      <c r="N17" s="23"/>
      <c r="O17" s="23"/>
      <c r="P17" s="23"/>
      <c r="Q17" s="23"/>
      <c r="R17" s="23"/>
      <c r="S17" s="23"/>
      <c r="T17" s="23"/>
      <c r="U17" s="23"/>
      <c r="V17" s="23"/>
      <c r="W17" s="23"/>
      <c r="X17" s="23"/>
      <c r="Y17" s="23"/>
      <c r="Z17" s="23"/>
      <c r="AA17" s="23"/>
    </row>
    <row r="18" spans="1:27" ht="34.799999999999997" x14ac:dyDescent="0.3">
      <c r="A18" s="1"/>
      <c r="B18" s="24">
        <v>13</v>
      </c>
      <c r="C18" s="25" t="s">
        <v>19</v>
      </c>
      <c r="D18" s="19">
        <v>47400</v>
      </c>
      <c r="E18" s="26">
        <f t="shared" ref="E18:F18" si="14">D18/10</f>
        <v>4740</v>
      </c>
      <c r="F18" s="26">
        <f t="shared" si="14"/>
        <v>474</v>
      </c>
      <c r="G18" s="21">
        <f t="shared" si="1"/>
        <v>2871018</v>
      </c>
      <c r="H18" s="27">
        <f t="shared" si="2"/>
        <v>2871018</v>
      </c>
      <c r="I18" s="23"/>
      <c r="J18" s="23"/>
      <c r="K18" s="23"/>
      <c r="L18" s="23"/>
      <c r="M18" s="23"/>
      <c r="N18" s="23"/>
      <c r="O18" s="23"/>
      <c r="P18" s="23"/>
      <c r="Q18" s="23"/>
      <c r="R18" s="23"/>
      <c r="S18" s="23"/>
      <c r="T18" s="23"/>
      <c r="U18" s="23"/>
      <c r="V18" s="23"/>
      <c r="W18" s="23"/>
      <c r="X18" s="23"/>
      <c r="Y18" s="23"/>
      <c r="Z18" s="23"/>
      <c r="AA18" s="23"/>
    </row>
    <row r="19" spans="1:27" ht="34.799999999999997" x14ac:dyDescent="0.3">
      <c r="A19" s="1"/>
      <c r="B19" s="24">
        <v>14</v>
      </c>
      <c r="C19" s="25" t="s">
        <v>20</v>
      </c>
      <c r="D19" s="19">
        <v>38700</v>
      </c>
      <c r="E19" s="26">
        <f t="shared" ref="E19:F19" si="15">D19/10</f>
        <v>3870</v>
      </c>
      <c r="F19" s="26">
        <f t="shared" si="15"/>
        <v>387</v>
      </c>
      <c r="G19" s="21">
        <f t="shared" si="1"/>
        <v>2344059</v>
      </c>
      <c r="H19" s="27">
        <f t="shared" si="2"/>
        <v>2344059</v>
      </c>
      <c r="I19" s="23"/>
      <c r="J19" s="23"/>
      <c r="K19" s="23"/>
      <c r="L19" s="23"/>
      <c r="M19" s="23"/>
      <c r="N19" s="23"/>
      <c r="O19" s="23"/>
      <c r="P19" s="23"/>
      <c r="Q19" s="23"/>
      <c r="R19" s="23"/>
      <c r="S19" s="23"/>
      <c r="T19" s="23"/>
      <c r="U19" s="23"/>
      <c r="V19" s="23"/>
      <c r="W19" s="23"/>
      <c r="X19" s="23"/>
      <c r="Y19" s="23"/>
      <c r="Z19" s="23"/>
      <c r="AA19" s="23"/>
    </row>
    <row r="20" spans="1:27" ht="34.799999999999997" x14ac:dyDescent="0.3">
      <c r="A20" s="1"/>
      <c r="B20" s="24">
        <v>15</v>
      </c>
      <c r="C20" s="25" t="s">
        <v>21</v>
      </c>
      <c r="D20" s="19">
        <v>42700</v>
      </c>
      <c r="E20" s="26">
        <f t="shared" ref="E20:F20" si="16">D20/10</f>
        <v>4270</v>
      </c>
      <c r="F20" s="26">
        <f t="shared" si="16"/>
        <v>427</v>
      </c>
      <c r="G20" s="21">
        <f t="shared" si="1"/>
        <v>2586339</v>
      </c>
      <c r="H20" s="27">
        <f t="shared" si="2"/>
        <v>2586339</v>
      </c>
      <c r="I20" s="23"/>
      <c r="J20" s="23"/>
      <c r="K20" s="23"/>
      <c r="L20" s="23"/>
      <c r="M20" s="23"/>
      <c r="N20" s="23"/>
      <c r="O20" s="23"/>
      <c r="P20" s="23"/>
      <c r="Q20" s="23"/>
      <c r="R20" s="23"/>
      <c r="S20" s="23"/>
      <c r="T20" s="23"/>
      <c r="U20" s="23"/>
      <c r="V20" s="23"/>
      <c r="W20" s="23"/>
      <c r="X20" s="23"/>
      <c r="Y20" s="23"/>
      <c r="Z20" s="23"/>
      <c r="AA20" s="23"/>
    </row>
    <row r="21" spans="1:27" ht="34.799999999999997" x14ac:dyDescent="0.3">
      <c r="A21" s="1"/>
      <c r="B21" s="24">
        <v>16</v>
      </c>
      <c r="C21" s="25" t="s">
        <v>22</v>
      </c>
      <c r="D21" s="19">
        <v>32200</v>
      </c>
      <c r="E21" s="26">
        <f t="shared" ref="E21:F21" si="17">D21/10</f>
        <v>3220</v>
      </c>
      <c r="F21" s="26">
        <f t="shared" si="17"/>
        <v>322</v>
      </c>
      <c r="G21" s="21">
        <f t="shared" si="1"/>
        <v>1950354.0000000002</v>
      </c>
      <c r="H21" s="27">
        <f t="shared" si="2"/>
        <v>1950354.0000000002</v>
      </c>
      <c r="I21" s="23"/>
      <c r="J21" s="23"/>
      <c r="K21" s="23"/>
      <c r="L21" s="23"/>
      <c r="M21" s="23"/>
      <c r="N21" s="23"/>
      <c r="O21" s="23"/>
      <c r="P21" s="23"/>
      <c r="Q21" s="23"/>
      <c r="R21" s="23"/>
      <c r="S21" s="23"/>
      <c r="T21" s="23"/>
      <c r="U21" s="23"/>
      <c r="V21" s="23"/>
      <c r="W21" s="23"/>
      <c r="X21" s="23"/>
      <c r="Y21" s="23"/>
      <c r="Z21" s="23"/>
      <c r="AA21" s="23"/>
    </row>
    <row r="22" spans="1:27" ht="34.799999999999997" x14ac:dyDescent="0.3">
      <c r="A22" s="1"/>
      <c r="B22" s="24">
        <v>17</v>
      </c>
      <c r="C22" s="25" t="s">
        <v>23</v>
      </c>
      <c r="D22" s="19">
        <v>32300</v>
      </c>
      <c r="E22" s="26">
        <f t="shared" ref="E22:F22" si="18">D22/10</f>
        <v>3230</v>
      </c>
      <c r="F22" s="26">
        <f t="shared" si="18"/>
        <v>323</v>
      </c>
      <c r="G22" s="21">
        <f t="shared" si="1"/>
        <v>1956411.0000000002</v>
      </c>
      <c r="H22" s="27">
        <f t="shared" si="2"/>
        <v>1956411.0000000002</v>
      </c>
      <c r="I22" s="23"/>
      <c r="J22" s="23"/>
      <c r="K22" s="23"/>
      <c r="L22" s="23"/>
      <c r="M22" s="23"/>
      <c r="N22" s="23"/>
      <c r="O22" s="23"/>
      <c r="P22" s="23"/>
      <c r="Q22" s="23"/>
      <c r="R22" s="23"/>
      <c r="S22" s="23"/>
      <c r="T22" s="23"/>
      <c r="U22" s="23"/>
      <c r="V22" s="23"/>
      <c r="W22" s="23"/>
      <c r="X22" s="23"/>
      <c r="Y22" s="23"/>
      <c r="Z22" s="23"/>
      <c r="AA22" s="23"/>
    </row>
    <row r="23" spans="1:27" ht="34.799999999999997" x14ac:dyDescent="0.3">
      <c r="A23" s="1"/>
      <c r="B23" s="24">
        <v>18</v>
      </c>
      <c r="C23" s="25" t="s">
        <v>24</v>
      </c>
      <c r="D23" s="19">
        <v>22600</v>
      </c>
      <c r="E23" s="26">
        <f t="shared" ref="E23:F23" si="19">D23/10</f>
        <v>2260</v>
      </c>
      <c r="F23" s="26">
        <f t="shared" si="19"/>
        <v>226</v>
      </c>
      <c r="G23" s="21">
        <f t="shared" si="1"/>
        <v>1368882</v>
      </c>
      <c r="H23" s="27">
        <f t="shared" si="2"/>
        <v>1368882</v>
      </c>
      <c r="I23" s="23"/>
      <c r="J23" s="23"/>
      <c r="K23" s="23"/>
      <c r="L23" s="23"/>
      <c r="M23" s="23"/>
      <c r="N23" s="23"/>
      <c r="O23" s="23"/>
      <c r="P23" s="23"/>
      <c r="Q23" s="23"/>
      <c r="R23" s="23"/>
      <c r="S23" s="23"/>
      <c r="T23" s="23"/>
      <c r="U23" s="23"/>
      <c r="V23" s="23"/>
      <c r="W23" s="23"/>
      <c r="X23" s="23"/>
      <c r="Y23" s="23"/>
      <c r="Z23" s="23"/>
      <c r="AA23" s="23"/>
    </row>
    <row r="24" spans="1:27" ht="34.799999999999997" x14ac:dyDescent="0.3">
      <c r="A24" s="1"/>
      <c r="B24" s="24">
        <v>19</v>
      </c>
      <c r="C24" s="25" t="s">
        <v>25</v>
      </c>
      <c r="D24" s="19">
        <v>39000</v>
      </c>
      <c r="E24" s="26">
        <f t="shared" ref="E24:F24" si="20">D24/10</f>
        <v>3900</v>
      </c>
      <c r="F24" s="26">
        <f t="shared" si="20"/>
        <v>390</v>
      </c>
      <c r="G24" s="21">
        <f t="shared" si="1"/>
        <v>2362230</v>
      </c>
      <c r="H24" s="27">
        <f t="shared" si="2"/>
        <v>2362230</v>
      </c>
      <c r="I24" s="23"/>
      <c r="J24" s="23"/>
      <c r="K24" s="23"/>
      <c r="L24" s="23"/>
      <c r="M24" s="23"/>
      <c r="N24" s="23"/>
      <c r="O24" s="23"/>
      <c r="P24" s="23"/>
      <c r="Q24" s="23"/>
      <c r="R24" s="23"/>
      <c r="S24" s="23"/>
      <c r="T24" s="23"/>
      <c r="U24" s="23"/>
      <c r="V24" s="23"/>
      <c r="W24" s="23"/>
      <c r="X24" s="23"/>
      <c r="Y24" s="23"/>
      <c r="Z24" s="23"/>
      <c r="AA24" s="23"/>
    </row>
    <row r="25" spans="1:27" ht="34.799999999999997" x14ac:dyDescent="0.3">
      <c r="A25" s="1"/>
      <c r="B25" s="24">
        <v>20</v>
      </c>
      <c r="C25" s="25" t="s">
        <v>26</v>
      </c>
      <c r="D25" s="19">
        <v>42000</v>
      </c>
      <c r="E25" s="26">
        <f t="shared" ref="E25:F25" si="21">D25/10</f>
        <v>4200</v>
      </c>
      <c r="F25" s="26">
        <f t="shared" si="21"/>
        <v>420</v>
      </c>
      <c r="G25" s="21">
        <f t="shared" si="1"/>
        <v>2543940</v>
      </c>
      <c r="H25" s="27">
        <f t="shared" si="2"/>
        <v>2543940</v>
      </c>
      <c r="I25" s="23"/>
      <c r="J25" s="23"/>
      <c r="K25" s="23"/>
      <c r="L25" s="23"/>
      <c r="M25" s="23"/>
      <c r="N25" s="23"/>
      <c r="O25" s="23"/>
      <c r="P25" s="23"/>
      <c r="Q25" s="23"/>
      <c r="R25" s="23"/>
      <c r="S25" s="23"/>
      <c r="T25" s="23"/>
      <c r="U25" s="23"/>
      <c r="V25" s="23"/>
      <c r="W25" s="23"/>
      <c r="X25" s="23"/>
      <c r="Y25" s="23"/>
      <c r="Z25" s="23"/>
      <c r="AA25" s="23"/>
    </row>
    <row r="26" spans="1:27" ht="34.799999999999997" x14ac:dyDescent="0.3">
      <c r="A26" s="1"/>
      <c r="B26" s="24">
        <v>21</v>
      </c>
      <c r="C26" s="25" t="s">
        <v>27</v>
      </c>
      <c r="D26" s="19">
        <v>44700</v>
      </c>
      <c r="E26" s="26">
        <f t="shared" ref="E26:F26" si="22">D26/10</f>
        <v>4470</v>
      </c>
      <c r="F26" s="26">
        <f t="shared" si="22"/>
        <v>447</v>
      </c>
      <c r="G26" s="21">
        <f t="shared" si="1"/>
        <v>2707479</v>
      </c>
      <c r="H26" s="27">
        <f t="shared" si="2"/>
        <v>2707479</v>
      </c>
      <c r="I26" s="23"/>
      <c r="J26" s="23"/>
      <c r="K26" s="23"/>
      <c r="L26" s="23"/>
      <c r="M26" s="23"/>
      <c r="N26" s="23"/>
      <c r="O26" s="23"/>
      <c r="P26" s="23"/>
      <c r="Q26" s="23"/>
      <c r="R26" s="23"/>
      <c r="S26" s="23"/>
      <c r="T26" s="23"/>
      <c r="U26" s="23"/>
      <c r="V26" s="23"/>
      <c r="W26" s="23"/>
      <c r="X26" s="23"/>
      <c r="Y26" s="23"/>
      <c r="Z26" s="23"/>
      <c r="AA26" s="23"/>
    </row>
    <row r="27" spans="1:27" ht="34.799999999999997" x14ac:dyDescent="0.3">
      <c r="A27" s="1"/>
      <c r="B27" s="24">
        <v>22</v>
      </c>
      <c r="C27" s="25" t="s">
        <v>28</v>
      </c>
      <c r="D27" s="19">
        <v>24500</v>
      </c>
      <c r="E27" s="26">
        <f t="shared" ref="E27:F27" si="23">D27/10</f>
        <v>2450</v>
      </c>
      <c r="F27" s="26">
        <f t="shared" si="23"/>
        <v>245</v>
      </c>
      <c r="G27" s="21">
        <f t="shared" si="1"/>
        <v>1483965</v>
      </c>
      <c r="H27" s="27">
        <f t="shared" si="2"/>
        <v>1483965</v>
      </c>
      <c r="I27" s="23"/>
      <c r="J27" s="23"/>
      <c r="K27" s="23"/>
      <c r="L27" s="23"/>
      <c r="M27" s="23"/>
      <c r="N27" s="23"/>
      <c r="O27" s="23"/>
      <c r="P27" s="23"/>
      <c r="Q27" s="23"/>
      <c r="R27" s="23"/>
      <c r="S27" s="23"/>
      <c r="T27" s="23"/>
      <c r="U27" s="23"/>
      <c r="V27" s="23"/>
      <c r="W27" s="23"/>
      <c r="X27" s="23"/>
      <c r="Y27" s="23"/>
      <c r="Z27" s="23"/>
      <c r="AA27" s="23"/>
    </row>
    <row r="28" spans="1:27" ht="34.799999999999997" x14ac:dyDescent="0.3">
      <c r="A28" s="1"/>
      <c r="B28" s="24">
        <v>23</v>
      </c>
      <c r="C28" s="25" t="s">
        <v>29</v>
      </c>
      <c r="D28" s="19">
        <v>19500</v>
      </c>
      <c r="E28" s="26">
        <f t="shared" ref="E28:F28" si="24">D28/10</f>
        <v>1950</v>
      </c>
      <c r="F28" s="26">
        <f t="shared" si="24"/>
        <v>195</v>
      </c>
      <c r="G28" s="21">
        <f t="shared" si="1"/>
        <v>1181115</v>
      </c>
      <c r="H28" s="27">
        <f t="shared" si="2"/>
        <v>1181115</v>
      </c>
      <c r="I28" s="23"/>
      <c r="J28" s="23"/>
      <c r="K28" s="23"/>
      <c r="L28" s="23"/>
      <c r="M28" s="23"/>
      <c r="N28" s="23"/>
      <c r="O28" s="23"/>
      <c r="P28" s="23"/>
      <c r="Q28" s="23"/>
      <c r="R28" s="23"/>
      <c r="S28" s="23"/>
      <c r="T28" s="23"/>
      <c r="U28" s="23"/>
      <c r="V28" s="23"/>
      <c r="W28" s="23"/>
      <c r="X28" s="23"/>
      <c r="Y28" s="23"/>
      <c r="Z28" s="23"/>
      <c r="AA28" s="23"/>
    </row>
    <row r="29" spans="1:27" ht="34.799999999999997" x14ac:dyDescent="0.3">
      <c r="A29" s="1"/>
      <c r="B29" s="24">
        <v>24</v>
      </c>
      <c r="C29" s="25" t="s">
        <v>30</v>
      </c>
      <c r="D29" s="19">
        <v>22100</v>
      </c>
      <c r="E29" s="26">
        <f t="shared" ref="E29:F29" si="25">D29/10</f>
        <v>2210</v>
      </c>
      <c r="F29" s="26">
        <f t="shared" si="25"/>
        <v>221</v>
      </c>
      <c r="G29" s="21">
        <f t="shared" si="1"/>
        <v>1338597</v>
      </c>
      <c r="H29" s="27">
        <f t="shared" si="2"/>
        <v>1338597</v>
      </c>
      <c r="I29" s="23"/>
      <c r="J29" s="23"/>
      <c r="K29" s="23"/>
      <c r="L29" s="23"/>
      <c r="M29" s="23"/>
      <c r="N29" s="23"/>
      <c r="O29" s="23"/>
      <c r="P29" s="23"/>
      <c r="Q29" s="23"/>
      <c r="R29" s="23"/>
      <c r="S29" s="23"/>
      <c r="T29" s="23"/>
      <c r="U29" s="23"/>
      <c r="V29" s="23"/>
      <c r="W29" s="23"/>
      <c r="X29" s="23"/>
      <c r="Y29" s="23"/>
      <c r="Z29" s="23"/>
      <c r="AA29" s="23"/>
    </row>
    <row r="30" spans="1:27" ht="34.799999999999997" x14ac:dyDescent="0.3">
      <c r="A30" s="1"/>
      <c r="B30" s="28">
        <v>25</v>
      </c>
      <c r="C30" s="29" t="s">
        <v>31</v>
      </c>
      <c r="D30" s="30">
        <v>52300</v>
      </c>
      <c r="E30" s="31">
        <f t="shared" ref="E30:F30" si="26">D30/10</f>
        <v>5230</v>
      </c>
      <c r="F30" s="31">
        <f t="shared" si="26"/>
        <v>523</v>
      </c>
      <c r="G30" s="32">
        <f t="shared" si="1"/>
        <v>3167811.0000000005</v>
      </c>
      <c r="H30" s="33">
        <f t="shared" si="2"/>
        <v>3167811.0000000005</v>
      </c>
      <c r="I30" s="23"/>
      <c r="J30" s="23"/>
      <c r="K30" s="23"/>
      <c r="L30" s="23"/>
      <c r="M30" s="23"/>
      <c r="N30" s="23"/>
      <c r="O30" s="23"/>
      <c r="P30" s="23"/>
      <c r="Q30" s="23"/>
      <c r="R30" s="23"/>
      <c r="S30" s="23"/>
      <c r="T30" s="23"/>
      <c r="U30" s="23"/>
      <c r="V30" s="23"/>
      <c r="W30" s="23"/>
      <c r="X30" s="23"/>
      <c r="Y30" s="23"/>
      <c r="Z30" s="23"/>
      <c r="AA30" s="23"/>
    </row>
    <row r="31" spans="1:27" ht="27.75" customHeight="1" x14ac:dyDescent="0.3">
      <c r="A31" s="34"/>
      <c r="B31" s="48" t="s">
        <v>32</v>
      </c>
      <c r="C31" s="49"/>
      <c r="D31" s="35">
        <f t="shared" ref="D31:H31" si="27">SUM(D6:D30)</f>
        <v>793400</v>
      </c>
      <c r="E31" s="36">
        <f t="shared" si="27"/>
        <v>79340</v>
      </c>
      <c r="F31" s="36">
        <f t="shared" si="27"/>
        <v>7934</v>
      </c>
      <c r="G31" s="37">
        <f t="shared" si="27"/>
        <v>48056238</v>
      </c>
      <c r="H31" s="37">
        <f t="shared" si="27"/>
        <v>48056238</v>
      </c>
    </row>
    <row r="32" spans="1:27" ht="17.25" customHeight="1" x14ac:dyDescent="0.3">
      <c r="A32" s="38"/>
      <c r="B32" s="38"/>
      <c r="C32" s="39"/>
      <c r="D32" s="39"/>
      <c r="E32" s="39"/>
      <c r="F32" s="39"/>
      <c r="G32" s="39"/>
      <c r="H32" s="40"/>
    </row>
    <row r="33" spans="1:21" ht="55.5" customHeight="1" x14ac:dyDescent="0.3">
      <c r="A33" s="41"/>
      <c r="B33" s="43" t="s">
        <v>33</v>
      </c>
      <c r="C33" s="44"/>
      <c r="D33" s="44"/>
      <c r="E33" s="44"/>
      <c r="F33" s="44"/>
      <c r="G33" s="44"/>
      <c r="H33" s="42" t="s">
        <v>34</v>
      </c>
      <c r="I33" s="16"/>
      <c r="J33" s="16"/>
      <c r="K33" s="16"/>
      <c r="L33" s="16"/>
      <c r="M33" s="16"/>
      <c r="N33" s="16"/>
      <c r="O33" s="16"/>
      <c r="P33" s="16"/>
      <c r="Q33" s="16"/>
      <c r="R33" s="16"/>
      <c r="S33" s="16"/>
      <c r="T33" s="16"/>
      <c r="U33" s="16"/>
    </row>
    <row r="34" spans="1:21" ht="15.75" customHeight="1" x14ac:dyDescent="0.3"/>
    <row r="35" spans="1:21" ht="15.75" customHeight="1" x14ac:dyDescent="0.3"/>
    <row r="36" spans="1:21" ht="15.75" customHeight="1" x14ac:dyDescent="0.3"/>
    <row r="37" spans="1:21" ht="15.75" customHeight="1" x14ac:dyDescent="0.3"/>
    <row r="38" spans="1:21" ht="15.75" customHeight="1" x14ac:dyDescent="0.3"/>
    <row r="39" spans="1:21" ht="15.75" customHeight="1" x14ac:dyDescent="0.3"/>
    <row r="40" spans="1:21" ht="15.75" customHeight="1" x14ac:dyDescent="0.3"/>
    <row r="41" spans="1:21" ht="15.75" customHeight="1" x14ac:dyDescent="0.3"/>
    <row r="42" spans="1:21" ht="15.75" customHeight="1" x14ac:dyDescent="0.3"/>
    <row r="43" spans="1:21" ht="15.75" customHeight="1" x14ac:dyDescent="0.3"/>
    <row r="44" spans="1:21" ht="15.75" customHeight="1" x14ac:dyDescent="0.3"/>
    <row r="45" spans="1:21" ht="15.75" customHeight="1" x14ac:dyDescent="0.3"/>
    <row r="46" spans="1:21" ht="15.75" customHeight="1" x14ac:dyDescent="0.3"/>
    <row r="47" spans="1:21" ht="15.75" customHeight="1" x14ac:dyDescent="0.3"/>
    <row r="48" spans="1:21"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7">
    <mergeCell ref="B2:H2"/>
    <mergeCell ref="D3:G3"/>
    <mergeCell ref="B33:G33"/>
    <mergeCell ref="B3:B4"/>
    <mergeCell ref="C3:C4"/>
    <mergeCell ref="H3:H4"/>
    <mergeCell ref="B31:C31"/>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i.bila</dc:creator>
  <cp:lastModifiedBy>i.bila@medzakupivli.com</cp:lastModifiedBy>
  <dcterms:created xsi:type="dcterms:W3CDTF">2024-02-13T07:21:14Z</dcterms:created>
  <dcterms:modified xsi:type="dcterms:W3CDTF">2024-02-13T12:28:35Z</dcterms:modified>
</cp:coreProperties>
</file>