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Бульозний епідермоліз\155-Р\"/>
    </mc:Choice>
  </mc:AlternateContent>
  <xr:revisionPtr revIDLastSave="0" documentId="13_ncr:1_{74B96870-47B9-41E4-AFB2-62F0558DC43B}"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qbgBU2vN/ZEshe+ZMjKN1tr9GcA=="/>
    </ext>
  </extLst>
</workbook>
</file>

<file path=xl/calcChain.xml><?xml version="1.0" encoding="utf-8"?>
<calcChain xmlns="http://schemas.openxmlformats.org/spreadsheetml/2006/main">
  <c r="E7" i="1" l="1"/>
  <c r="E8" i="1"/>
  <c r="E9" i="1"/>
  <c r="E10" i="1"/>
  <c r="E11" i="1"/>
  <c r="E12" i="1"/>
  <c r="E13" i="1"/>
  <c r="E14" i="1"/>
  <c r="E15" i="1"/>
  <c r="E16" i="1"/>
  <c r="E17" i="1"/>
  <c r="E18" i="1"/>
  <c r="E19" i="1"/>
  <c r="E20" i="1"/>
  <c r="E21" i="1"/>
  <c r="E22" i="1"/>
  <c r="E23" i="1"/>
  <c r="E24" i="1"/>
  <c r="E25" i="1"/>
  <c r="E26" i="1"/>
  <c r="E27" i="1"/>
  <c r="E28" i="1"/>
  <c r="E29" i="1"/>
  <c r="E30" i="1"/>
  <c r="E31" i="1"/>
  <c r="E6" i="1"/>
  <c r="G8" i="1"/>
  <c r="G12" i="1"/>
  <c r="G16" i="1"/>
  <c r="G20" i="1"/>
  <c r="G24" i="1"/>
  <c r="G28" i="1"/>
  <c r="G6" i="1"/>
  <c r="F7" i="1"/>
  <c r="G7" i="1" s="1"/>
  <c r="F8" i="1"/>
  <c r="F9" i="1"/>
  <c r="G9" i="1" s="1"/>
  <c r="F10" i="1"/>
  <c r="G10" i="1" s="1"/>
  <c r="F11" i="1"/>
  <c r="G11" i="1" s="1"/>
  <c r="F12" i="1"/>
  <c r="F13" i="1"/>
  <c r="G13" i="1" s="1"/>
  <c r="F14" i="1"/>
  <c r="G14" i="1" s="1"/>
  <c r="F15" i="1"/>
  <c r="G15" i="1" s="1"/>
  <c r="F16" i="1"/>
  <c r="F17" i="1"/>
  <c r="G17" i="1" s="1"/>
  <c r="F18" i="1"/>
  <c r="G18" i="1" s="1"/>
  <c r="F19" i="1"/>
  <c r="G19" i="1" s="1"/>
  <c r="F20" i="1"/>
  <c r="F21" i="1"/>
  <c r="G21" i="1" s="1"/>
  <c r="F22" i="1"/>
  <c r="G22" i="1" s="1"/>
  <c r="F23" i="1"/>
  <c r="G23" i="1" s="1"/>
  <c r="F24" i="1"/>
  <c r="F25" i="1"/>
  <c r="G25" i="1" s="1"/>
  <c r="F26" i="1"/>
  <c r="G26" i="1" s="1"/>
  <c r="F27" i="1"/>
  <c r="G27" i="1" s="1"/>
  <c r="F28" i="1"/>
  <c r="F29" i="1"/>
  <c r="G29" i="1" s="1"/>
  <c r="F30" i="1"/>
  <c r="G30" i="1" s="1"/>
  <c r="F31" i="1"/>
  <c r="G31" i="1" s="1"/>
  <c r="F6" i="1"/>
  <c r="E32" i="1" l="1"/>
  <c r="D32" i="1" l="1"/>
  <c r="F32" i="1" l="1"/>
  <c r="G32"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<sst xmlns="http://schemas.openxmlformats.org/spreadsheetml/2006/main" count="38" uniqueCount="38">
  <si>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</si>
  <si>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</si>
  <si>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</si>
  <si>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</si>
  <si>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</si>
  <si>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</si>
  <si>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</si>
  <si>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</si>
  <si>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</si>
  <si>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</si>
  <si>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</si>
  <si>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</si>
  <si>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</si>
  <si>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</si>
  <si>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</si>
  <si>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</si>
  <si>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</si>
  <si>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</si>
  <si>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</si>
  <si>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</si>
  <si>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</si>
  <si>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</si>
  <si>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</si>
  <si>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</si>
  <si>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</si>
  <si>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</si>
  <si>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</si>
  <si>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</si>
  <si>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</si>
  <si>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</si>
  <si>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Едем АДАМАНОВ</t>
  </si>
  <si>
    <t>Розподіл медичних виробів для громадян, які страждають на бульозний епідермоліз,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громадян, які страждають на бульозний епідермоліз»</t>
  </si>
  <si>
    <t>НДСЛ Охматдит МОЗ України</t>
  </si>
  <si>
    <t>к-сть упаковок</t>
  </si>
  <si>
    <t>Генеральний директор</t>
  </si>
  <si>
    <r>
      <t xml:space="preserve">Серветка з нетканого матеріалу Medicomp® </t>
    </r>
    <r>
      <rPr>
        <sz val="12"/>
        <color theme="1"/>
        <rFont val="Times New Roman"/>
        <family val="1"/>
        <charset val="204"/>
      </rPr>
      <t xml:space="preserve">
</t>
    </r>
    <r>
      <rPr>
        <b/>
        <sz val="12"/>
        <color theme="1"/>
        <rFont val="Times New Roman"/>
        <family val="1"/>
        <charset val="204"/>
      </rPr>
      <t xml:space="preserve">
(Серветки з нетканого матеріалу, стерильні, 10 х 10 см, (2 штуки))
Виробник: ПАУЛЬ  ХАРТМАНН АГ, Німеччина / PAUL HARTMANN AG, Germany 
Ціна за 1 серветку - 2,29 грн
(mnn id: 14337)</t>
    </r>
  </si>
  <si>
    <t>к-сть 1 серветок</t>
  </si>
  <si>
    <t>ЗАТВЕРДЖЕНО
наказ державного підприємства 
«Медичні закупівлі України»
від 14.02.2024 № 155-Р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</si>
</sst>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medium">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rgb="FF000000"/>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54">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1" xfId="0" applyFont="1" applyFill="1" applyBorder="1" applyAlignment="1">
      <alignment horizontal="center" vertical="center" wrapText="1"/>
    </xf>
    <xf numFmtId="0" fontId="0" fillId="2" borderId="0" xfId="0" applyFill="1"/>
    <xf numFmtId="0" fontId="2" fillId="2" borderId="0" xfId="0" applyFont="1" applyFill="1" applyAlignment="1">
      <alignment vertical="center" wrapText="1"/>
    </xf>
    <xf numFmtId="0" fontId="4" fillId="2" borderId="0" xfId="0" applyFont="1" applyFill="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 fontId="7" fillId="2" borderId="0" xfId="0" applyNumberFormat="1" applyFont="1" applyFill="1" applyAlignment="1">
      <alignment horizontal="center" vertical="center" wrapText="1"/>
    </xf>
    <xf numFmtId="1" fontId="7" fillId="2" borderId="2"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8" fillId="2" borderId="0" xfId="0" applyFont="1" applyFill="1" applyAlignment="1">
      <alignment horizontal="left" vertical="center" wrapText="1"/>
    </xf>
    <xf numFmtId="3" fontId="4" fillId="2" borderId="13" xfId="0" applyNumberFormat="1" applyFont="1" applyFill="1" applyBorder="1" applyAlignment="1">
      <alignment horizontal="center" vertical="center"/>
    </xf>
    <xf numFmtId="3" fontId="4" fillId="2" borderId="8"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0" fontId="9" fillId="2" borderId="0" xfId="0" applyFont="1" applyFill="1" applyAlignment="1">
      <alignment horizontal="center" vertical="center"/>
    </xf>
    <xf numFmtId="0" fontId="4" fillId="2" borderId="0" xfId="0" applyFont="1" applyFill="1" applyAlignment="1">
      <alignment vertical="center" wrapText="1"/>
    </xf>
    <xf numFmtId="0" fontId="4" fillId="2" borderId="7" xfId="0" applyFont="1" applyFill="1" applyBorder="1" applyAlignment="1">
      <alignment vertical="center" wrapText="1"/>
    </xf>
    <xf numFmtId="0" fontId="4" fillId="2" borderId="1" xfId="0" applyFont="1" applyFill="1" applyBorder="1" applyAlignment="1">
      <alignment horizontal="left" vertical="center" wrapText="1"/>
    </xf>
    <xf numFmtId="0" fontId="5" fillId="2" borderId="7" xfId="0" applyFont="1" applyFill="1" applyBorder="1" applyAlignment="1">
      <alignment vertical="center"/>
    </xf>
    <xf numFmtId="4" fontId="10" fillId="2" borderId="1" xfId="0" applyNumberFormat="1" applyFont="1" applyFill="1" applyBorder="1" applyAlignment="1">
      <alignment horizontal="right" vertical="center" wrapText="1"/>
    </xf>
    <xf numFmtId="0" fontId="0" fillId="2" borderId="0" xfId="0" applyFill="1" applyAlignment="1">
      <alignment vertical="center"/>
    </xf>
    <xf numFmtId="1" fontId="7" fillId="2" borderId="22" xfId="0" applyNumberFormat="1" applyFont="1" applyFill="1" applyBorder="1" applyAlignment="1">
      <alignment horizontal="center" vertical="center" wrapText="1"/>
    </xf>
    <xf numFmtId="0" fontId="1" fillId="2" borderId="23" xfId="0" applyFont="1" applyFill="1" applyBorder="1" applyAlignment="1">
      <alignment horizontal="center" vertical="center" wrapText="1"/>
    </xf>
    <xf numFmtId="1" fontId="7" fillId="2" borderId="24" xfId="0" applyNumberFormat="1" applyFont="1" applyFill="1" applyBorder="1" applyAlignment="1">
      <alignment horizontal="center"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1" fontId="7" fillId="2" borderId="18" xfId="0" applyNumberFormat="1" applyFont="1" applyFill="1" applyBorder="1" applyAlignment="1">
      <alignment horizontal="center" vertical="center" wrapText="1"/>
    </xf>
    <xf numFmtId="4" fontId="1" fillId="2" borderId="28"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4" fontId="4" fillId="2" borderId="21" xfId="0" applyNumberFormat="1" applyFont="1" applyFill="1" applyBorder="1" applyAlignment="1">
      <alignment horizontal="center" vertical="center" wrapText="1"/>
    </xf>
    <xf numFmtId="4" fontId="4" fillId="2" borderId="30" xfId="0" applyNumberFormat="1" applyFont="1" applyFill="1" applyBorder="1" applyAlignment="1">
      <alignment horizontal="center" vertical="center" wrapText="1"/>
    </xf>
    <xf numFmtId="0" fontId="8" fillId="2" borderId="3" xfId="0" applyFont="1" applyFill="1" applyBorder="1" applyAlignment="1">
      <alignment horizontal="left" vertical="center" wrapText="1"/>
    </xf>
    <xf numFmtId="0" fontId="5" fillId="2" borderId="5" xfId="0" applyFont="1" applyFill="1" applyBorder="1"/>
    <xf numFmtId="0" fontId="10" fillId="2" borderId="6" xfId="0" applyFont="1" applyFill="1" applyBorder="1" applyAlignment="1">
      <alignment horizontal="left" vertical="center" wrapText="1"/>
    </xf>
    <xf numFmtId="0" fontId="5" fillId="2" borderId="7" xfId="0" applyFont="1" applyFill="1" applyBorder="1" applyAlignment="1">
      <alignment vertical="center"/>
    </xf>
    <xf numFmtId="0" fontId="3" fillId="2" borderId="0" xfId="0" applyFont="1" applyFill="1" applyAlignment="1">
      <alignment horizontal="center" vertical="center" wrapText="1"/>
    </xf>
    <xf numFmtId="0" fontId="0" fillId="2" borderId="0" xfId="0" applyFill="1"/>
    <xf numFmtId="0" fontId="6" fillId="2" borderId="1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98"/>
  <sheetViews>
    <sheetView tabSelected="1" view="pageBreakPreview" zoomScale="50" zoomScaleNormal="50" zoomScaleSheetLayoutView="50" workbookViewId="0">
      <selection activeCell="G3" sqref="G3:G4"/>
    </sheetView>
  </sheetViews>
  <sheetFormatPr defaultColWidth="14.453125" defaultRowHeight="15" customHeight="1" x14ac:dyDescent="0.35"/>
  <cols>
    <col min="1" max="2" width="5.36328125" style="4" customWidth="1"/>
    <col min="3" max="3" width="59.08984375" style="4" customWidth="1"/>
    <col min="4" max="5" width="22.6328125" style="4" customWidth="1"/>
    <col min="6" max="6" width="26.36328125" style="4" customWidth="1"/>
    <col min="7" max="7" width="40.453125" style="4" customWidth="1"/>
    <col min="8" max="16384" width="14.453125" style="4"/>
  </cols>
  <sheetData>
    <row r="1" spans="1:7" ht="80.25" customHeight="1" x14ac:dyDescent="0.35">
      <c r="A1" s="1"/>
      <c r="B1" s="1"/>
      <c r="C1" s="2"/>
      <c r="D1" s="2"/>
      <c r="E1" s="2"/>
      <c r="F1" s="2"/>
      <c r="G1" s="3" t="s">
        <v>37</v>
      </c>
    </row>
    <row r="2" spans="1:7" ht="119.25" customHeight="1" thickBot="1" x14ac:dyDescent="0.4">
      <c r="A2" s="5"/>
      <c r="B2" s="43" t="s">
        <v>31</v>
      </c>
      <c r="C2" s="44"/>
      <c r="D2" s="44"/>
      <c r="E2" s="44"/>
      <c r="F2" s="44"/>
      <c r="G2" s="44"/>
    </row>
    <row r="3" spans="1:7" ht="203" customHeight="1" thickBot="1" x14ac:dyDescent="0.4">
      <c r="A3" s="6"/>
      <c r="B3" s="50" t="s">
        <v>0</v>
      </c>
      <c r="C3" s="48" t="s">
        <v>1</v>
      </c>
      <c r="D3" s="45" t="s">
        <v>35</v>
      </c>
      <c r="E3" s="46"/>
      <c r="F3" s="47"/>
      <c r="G3" s="52" t="s">
        <v>2</v>
      </c>
    </row>
    <row r="4" spans="1:7" ht="43.25" customHeight="1" thickBot="1" x14ac:dyDescent="0.4">
      <c r="A4" s="6"/>
      <c r="B4" s="51"/>
      <c r="C4" s="49"/>
      <c r="D4" s="7" t="s">
        <v>36</v>
      </c>
      <c r="E4" s="8" t="s">
        <v>33</v>
      </c>
      <c r="F4" s="7" t="s">
        <v>3</v>
      </c>
      <c r="G4" s="53"/>
    </row>
    <row r="5" spans="1:7" ht="12" customHeight="1" thickBot="1" x14ac:dyDescent="0.4">
      <c r="A5" s="9"/>
      <c r="B5" s="10">
        <v>1</v>
      </c>
      <c r="C5" s="30">
        <v>2</v>
      </c>
      <c r="D5" s="28">
        <v>3</v>
      </c>
      <c r="E5" s="11">
        <v>4</v>
      </c>
      <c r="F5" s="34">
        <v>5</v>
      </c>
      <c r="G5" s="11">
        <v>6</v>
      </c>
    </row>
    <row r="6" spans="1:7" ht="18" customHeight="1" x14ac:dyDescent="0.35">
      <c r="A6" s="1"/>
      <c r="B6" s="12">
        <v>1</v>
      </c>
      <c r="C6" s="31" t="s">
        <v>4</v>
      </c>
      <c r="D6" s="29">
        <v>2100</v>
      </c>
      <c r="E6" s="13">
        <f>D6/100</f>
        <v>21</v>
      </c>
      <c r="F6" s="35">
        <f>D6*2.29</f>
        <v>4809</v>
      </c>
      <c r="G6" s="38">
        <f>F6</f>
        <v>4809</v>
      </c>
    </row>
    <row r="7" spans="1:7" ht="18" customHeight="1" x14ac:dyDescent="0.35">
      <c r="A7" s="1"/>
      <c r="B7" s="14">
        <v>2</v>
      </c>
      <c r="C7" s="32" t="s">
        <v>5</v>
      </c>
      <c r="D7" s="29">
        <v>1200</v>
      </c>
      <c r="E7" s="13">
        <f t="shared" ref="E7:E31" si="0">D7/100</f>
        <v>12</v>
      </c>
      <c r="F7" s="35">
        <f t="shared" ref="F7:F31" si="1">D7*2.29</f>
        <v>2748</v>
      </c>
      <c r="G7" s="37">
        <f t="shared" ref="G7:G31" si="2">F7</f>
        <v>2748</v>
      </c>
    </row>
    <row r="8" spans="1:7" ht="18" customHeight="1" x14ac:dyDescent="0.35">
      <c r="A8" s="1"/>
      <c r="B8" s="15">
        <v>3</v>
      </c>
      <c r="C8" s="32" t="s">
        <v>6</v>
      </c>
      <c r="D8" s="29">
        <v>4700</v>
      </c>
      <c r="E8" s="13">
        <f t="shared" si="0"/>
        <v>47</v>
      </c>
      <c r="F8" s="35">
        <f t="shared" si="1"/>
        <v>10763</v>
      </c>
      <c r="G8" s="36">
        <f t="shared" si="2"/>
        <v>10763</v>
      </c>
    </row>
    <row r="9" spans="1:7" ht="17" customHeight="1" x14ac:dyDescent="0.35">
      <c r="A9" s="1"/>
      <c r="B9" s="14">
        <v>4</v>
      </c>
      <c r="C9" s="32" t="s">
        <v>7</v>
      </c>
      <c r="D9" s="29">
        <v>800</v>
      </c>
      <c r="E9" s="13">
        <f t="shared" si="0"/>
        <v>8</v>
      </c>
      <c r="F9" s="35">
        <f t="shared" si="1"/>
        <v>1832</v>
      </c>
      <c r="G9" s="37">
        <f t="shared" si="2"/>
        <v>1832</v>
      </c>
    </row>
    <row r="10" spans="1:7" ht="18" customHeight="1" x14ac:dyDescent="0.35">
      <c r="A10" s="1"/>
      <c r="B10" s="15">
        <v>5</v>
      </c>
      <c r="C10" s="32" t="s">
        <v>8</v>
      </c>
      <c r="D10" s="29">
        <v>2000</v>
      </c>
      <c r="E10" s="13">
        <f t="shared" si="0"/>
        <v>20</v>
      </c>
      <c r="F10" s="35">
        <f t="shared" si="1"/>
        <v>4580</v>
      </c>
      <c r="G10" s="36">
        <f t="shared" si="2"/>
        <v>4580</v>
      </c>
    </row>
    <row r="11" spans="1:7" ht="18" customHeight="1" x14ac:dyDescent="0.35">
      <c r="A11" s="1"/>
      <c r="B11" s="14">
        <v>6</v>
      </c>
      <c r="C11" s="32" t="s">
        <v>9</v>
      </c>
      <c r="D11" s="29">
        <v>1800</v>
      </c>
      <c r="E11" s="13">
        <f t="shared" si="0"/>
        <v>18</v>
      </c>
      <c r="F11" s="35">
        <f t="shared" si="1"/>
        <v>4122</v>
      </c>
      <c r="G11" s="36">
        <f t="shared" si="2"/>
        <v>4122</v>
      </c>
    </row>
    <row r="12" spans="1:7" ht="18" customHeight="1" x14ac:dyDescent="0.35">
      <c r="A12" s="1"/>
      <c r="B12" s="15">
        <v>7</v>
      </c>
      <c r="C12" s="32" t="s">
        <v>10</v>
      </c>
      <c r="D12" s="29">
        <v>0</v>
      </c>
      <c r="E12" s="13">
        <f t="shared" si="0"/>
        <v>0</v>
      </c>
      <c r="F12" s="35">
        <f t="shared" si="1"/>
        <v>0</v>
      </c>
      <c r="G12" s="36">
        <f t="shared" si="2"/>
        <v>0</v>
      </c>
    </row>
    <row r="13" spans="1:7" ht="18" customHeight="1" x14ac:dyDescent="0.35">
      <c r="A13" s="1"/>
      <c r="B13" s="14">
        <v>8</v>
      </c>
      <c r="C13" s="32" t="s">
        <v>11</v>
      </c>
      <c r="D13" s="29">
        <v>8700</v>
      </c>
      <c r="E13" s="13">
        <f t="shared" si="0"/>
        <v>87</v>
      </c>
      <c r="F13" s="35">
        <f t="shared" si="1"/>
        <v>19923</v>
      </c>
      <c r="G13" s="36">
        <f t="shared" si="2"/>
        <v>19923</v>
      </c>
    </row>
    <row r="14" spans="1:7" ht="18" customHeight="1" x14ac:dyDescent="0.35">
      <c r="A14" s="1"/>
      <c r="B14" s="15">
        <v>9</v>
      </c>
      <c r="C14" s="32" t="s">
        <v>12</v>
      </c>
      <c r="D14" s="29">
        <v>4100</v>
      </c>
      <c r="E14" s="13">
        <f t="shared" si="0"/>
        <v>41</v>
      </c>
      <c r="F14" s="35">
        <f t="shared" si="1"/>
        <v>9389</v>
      </c>
      <c r="G14" s="36">
        <f t="shared" si="2"/>
        <v>9389</v>
      </c>
    </row>
    <row r="15" spans="1:7" ht="18" customHeight="1" x14ac:dyDescent="0.35">
      <c r="A15" s="1"/>
      <c r="B15" s="14">
        <v>10</v>
      </c>
      <c r="C15" s="32" t="s">
        <v>13</v>
      </c>
      <c r="D15" s="29">
        <v>0</v>
      </c>
      <c r="E15" s="13">
        <f t="shared" si="0"/>
        <v>0</v>
      </c>
      <c r="F15" s="35">
        <f t="shared" si="1"/>
        <v>0</v>
      </c>
      <c r="G15" s="36">
        <f t="shared" si="2"/>
        <v>0</v>
      </c>
    </row>
    <row r="16" spans="1:7" ht="18" customHeight="1" x14ac:dyDescent="0.35">
      <c r="A16" s="1"/>
      <c r="B16" s="15">
        <v>11</v>
      </c>
      <c r="C16" s="32" t="s">
        <v>14</v>
      </c>
      <c r="D16" s="29">
        <v>0</v>
      </c>
      <c r="E16" s="13">
        <f t="shared" si="0"/>
        <v>0</v>
      </c>
      <c r="F16" s="35">
        <f t="shared" si="1"/>
        <v>0</v>
      </c>
      <c r="G16" s="36">
        <f t="shared" si="2"/>
        <v>0</v>
      </c>
    </row>
    <row r="17" spans="1:7" ht="18" customHeight="1" x14ac:dyDescent="0.35">
      <c r="A17" s="1"/>
      <c r="B17" s="14">
        <v>12</v>
      </c>
      <c r="C17" s="32" t="s">
        <v>15</v>
      </c>
      <c r="D17" s="29">
        <v>3500</v>
      </c>
      <c r="E17" s="13">
        <f t="shared" si="0"/>
        <v>35</v>
      </c>
      <c r="F17" s="35">
        <f t="shared" si="1"/>
        <v>8015</v>
      </c>
      <c r="G17" s="36">
        <f t="shared" si="2"/>
        <v>8015</v>
      </c>
    </row>
    <row r="18" spans="1:7" ht="18" customHeight="1" x14ac:dyDescent="0.35">
      <c r="A18" s="1"/>
      <c r="B18" s="15">
        <v>13</v>
      </c>
      <c r="C18" s="32" t="s">
        <v>16</v>
      </c>
      <c r="D18" s="29">
        <v>3900</v>
      </c>
      <c r="E18" s="13">
        <f t="shared" si="0"/>
        <v>39</v>
      </c>
      <c r="F18" s="35">
        <f t="shared" si="1"/>
        <v>8931</v>
      </c>
      <c r="G18" s="36">
        <f t="shared" si="2"/>
        <v>8931</v>
      </c>
    </row>
    <row r="19" spans="1:7" ht="18" customHeight="1" x14ac:dyDescent="0.35">
      <c r="A19" s="1"/>
      <c r="B19" s="14">
        <v>14</v>
      </c>
      <c r="C19" s="32" t="s">
        <v>17</v>
      </c>
      <c r="D19" s="29">
        <v>5000</v>
      </c>
      <c r="E19" s="13">
        <f t="shared" si="0"/>
        <v>50</v>
      </c>
      <c r="F19" s="35">
        <f t="shared" si="1"/>
        <v>11450</v>
      </c>
      <c r="G19" s="36">
        <f t="shared" si="2"/>
        <v>11450</v>
      </c>
    </row>
    <row r="20" spans="1:7" ht="18" customHeight="1" x14ac:dyDescent="0.35">
      <c r="A20" s="1"/>
      <c r="B20" s="15">
        <v>15</v>
      </c>
      <c r="C20" s="32" t="s">
        <v>18</v>
      </c>
      <c r="D20" s="29">
        <v>4800</v>
      </c>
      <c r="E20" s="13">
        <f t="shared" si="0"/>
        <v>48</v>
      </c>
      <c r="F20" s="35">
        <f t="shared" si="1"/>
        <v>10992</v>
      </c>
      <c r="G20" s="36">
        <f t="shared" si="2"/>
        <v>10992</v>
      </c>
    </row>
    <row r="21" spans="1:7" ht="18" customHeight="1" x14ac:dyDescent="0.35">
      <c r="A21" s="1"/>
      <c r="B21" s="14">
        <v>16</v>
      </c>
      <c r="C21" s="32" t="s">
        <v>19</v>
      </c>
      <c r="D21" s="29">
        <v>9700</v>
      </c>
      <c r="E21" s="13">
        <f t="shared" si="0"/>
        <v>97</v>
      </c>
      <c r="F21" s="35">
        <f t="shared" si="1"/>
        <v>22213</v>
      </c>
      <c r="G21" s="36">
        <f t="shared" si="2"/>
        <v>22213</v>
      </c>
    </row>
    <row r="22" spans="1:7" ht="18" customHeight="1" x14ac:dyDescent="0.35">
      <c r="A22" s="1"/>
      <c r="B22" s="15">
        <v>17</v>
      </c>
      <c r="C22" s="32" t="s">
        <v>20</v>
      </c>
      <c r="D22" s="29">
        <v>21600</v>
      </c>
      <c r="E22" s="13">
        <f t="shared" si="0"/>
        <v>216</v>
      </c>
      <c r="F22" s="35">
        <f t="shared" si="1"/>
        <v>49464</v>
      </c>
      <c r="G22" s="36">
        <f t="shared" si="2"/>
        <v>49464</v>
      </c>
    </row>
    <row r="23" spans="1:7" ht="18" customHeight="1" x14ac:dyDescent="0.35">
      <c r="A23" s="1"/>
      <c r="B23" s="14">
        <v>18</v>
      </c>
      <c r="C23" s="32" t="s">
        <v>21</v>
      </c>
      <c r="D23" s="29">
        <v>4600</v>
      </c>
      <c r="E23" s="13">
        <f t="shared" si="0"/>
        <v>46</v>
      </c>
      <c r="F23" s="35">
        <f t="shared" si="1"/>
        <v>10534</v>
      </c>
      <c r="G23" s="36">
        <f t="shared" si="2"/>
        <v>10534</v>
      </c>
    </row>
    <row r="24" spans="1:7" ht="18" customHeight="1" x14ac:dyDescent="0.35">
      <c r="A24" s="1"/>
      <c r="B24" s="15">
        <v>19</v>
      </c>
      <c r="C24" s="32" t="s">
        <v>22</v>
      </c>
      <c r="D24" s="29">
        <v>3200</v>
      </c>
      <c r="E24" s="13">
        <f t="shared" si="0"/>
        <v>32</v>
      </c>
      <c r="F24" s="35">
        <f t="shared" si="1"/>
        <v>7328</v>
      </c>
      <c r="G24" s="36">
        <f t="shared" si="2"/>
        <v>7328</v>
      </c>
    </row>
    <row r="25" spans="1:7" ht="18" customHeight="1" x14ac:dyDescent="0.35">
      <c r="A25" s="1"/>
      <c r="B25" s="14">
        <v>20</v>
      </c>
      <c r="C25" s="32" t="s">
        <v>23</v>
      </c>
      <c r="D25" s="29">
        <v>700</v>
      </c>
      <c r="E25" s="13">
        <f t="shared" si="0"/>
        <v>7</v>
      </c>
      <c r="F25" s="35">
        <f t="shared" si="1"/>
        <v>1603</v>
      </c>
      <c r="G25" s="36">
        <f t="shared" si="2"/>
        <v>1603</v>
      </c>
    </row>
    <row r="26" spans="1:7" ht="18" customHeight="1" x14ac:dyDescent="0.35">
      <c r="A26" s="1"/>
      <c r="B26" s="15">
        <v>21</v>
      </c>
      <c r="C26" s="32" t="s">
        <v>24</v>
      </c>
      <c r="D26" s="29">
        <v>7200</v>
      </c>
      <c r="E26" s="13">
        <f t="shared" si="0"/>
        <v>72</v>
      </c>
      <c r="F26" s="35">
        <f t="shared" si="1"/>
        <v>16488</v>
      </c>
      <c r="G26" s="36">
        <f t="shared" si="2"/>
        <v>16488</v>
      </c>
    </row>
    <row r="27" spans="1:7" ht="18" customHeight="1" x14ac:dyDescent="0.35">
      <c r="A27" s="1"/>
      <c r="B27" s="14">
        <v>22</v>
      </c>
      <c r="C27" s="32" t="s">
        <v>25</v>
      </c>
      <c r="D27" s="29">
        <v>700</v>
      </c>
      <c r="E27" s="13">
        <f t="shared" si="0"/>
        <v>7</v>
      </c>
      <c r="F27" s="35">
        <f t="shared" si="1"/>
        <v>1603</v>
      </c>
      <c r="G27" s="36">
        <f t="shared" si="2"/>
        <v>1603</v>
      </c>
    </row>
    <row r="28" spans="1:7" ht="18" customHeight="1" x14ac:dyDescent="0.35">
      <c r="A28" s="1"/>
      <c r="B28" s="15">
        <v>23</v>
      </c>
      <c r="C28" s="32" t="s">
        <v>26</v>
      </c>
      <c r="D28" s="29">
        <v>9800</v>
      </c>
      <c r="E28" s="13">
        <f t="shared" si="0"/>
        <v>98</v>
      </c>
      <c r="F28" s="35">
        <f t="shared" si="1"/>
        <v>22442</v>
      </c>
      <c r="G28" s="36">
        <f t="shared" si="2"/>
        <v>22442</v>
      </c>
    </row>
    <row r="29" spans="1:7" ht="18" customHeight="1" x14ac:dyDescent="0.35">
      <c r="A29" s="1"/>
      <c r="B29" s="14">
        <v>24</v>
      </c>
      <c r="C29" s="32" t="s">
        <v>27</v>
      </c>
      <c r="D29" s="29">
        <v>0</v>
      </c>
      <c r="E29" s="13">
        <f t="shared" si="0"/>
        <v>0</v>
      </c>
      <c r="F29" s="35">
        <f t="shared" si="1"/>
        <v>0</v>
      </c>
      <c r="G29" s="36">
        <f t="shared" si="2"/>
        <v>0</v>
      </c>
    </row>
    <row r="30" spans="1:7" ht="18" customHeight="1" x14ac:dyDescent="0.35">
      <c r="A30" s="1"/>
      <c r="B30" s="15">
        <v>25</v>
      </c>
      <c r="C30" s="32" t="s">
        <v>28</v>
      </c>
      <c r="D30" s="29">
        <v>13500</v>
      </c>
      <c r="E30" s="13">
        <f t="shared" si="0"/>
        <v>135</v>
      </c>
      <c r="F30" s="35">
        <f t="shared" si="1"/>
        <v>30915</v>
      </c>
      <c r="G30" s="36">
        <f t="shared" si="2"/>
        <v>30915</v>
      </c>
    </row>
    <row r="31" spans="1:7" ht="52.25" customHeight="1" thickBot="1" x14ac:dyDescent="0.4">
      <c r="A31" s="1"/>
      <c r="B31" s="15">
        <v>26</v>
      </c>
      <c r="C31" s="33" t="s">
        <v>32</v>
      </c>
      <c r="D31" s="29">
        <v>24200</v>
      </c>
      <c r="E31" s="13">
        <f t="shared" si="0"/>
        <v>242</v>
      </c>
      <c r="F31" s="35">
        <f t="shared" si="1"/>
        <v>55418</v>
      </c>
      <c r="G31" s="36">
        <f t="shared" si="2"/>
        <v>55418</v>
      </c>
    </row>
    <row r="32" spans="1:7" ht="27.75" customHeight="1" thickBot="1" x14ac:dyDescent="0.4">
      <c r="A32" s="16"/>
      <c r="B32" s="39" t="s">
        <v>29</v>
      </c>
      <c r="C32" s="40"/>
      <c r="D32" s="17">
        <f t="shared" ref="D32:G32" si="3">SUM(D6:D31)</f>
        <v>137800</v>
      </c>
      <c r="E32" s="18">
        <f>SUM(E6:E31)</f>
        <v>1378</v>
      </c>
      <c r="F32" s="19">
        <f t="shared" si="3"/>
        <v>315562</v>
      </c>
      <c r="G32" s="20">
        <f t="shared" si="3"/>
        <v>315562</v>
      </c>
    </row>
    <row r="33" spans="1:7" ht="17.25" customHeight="1" x14ac:dyDescent="0.35">
      <c r="A33" s="21"/>
      <c r="B33" s="21"/>
      <c r="C33" s="22"/>
      <c r="D33" s="22"/>
      <c r="E33" s="23"/>
      <c r="F33" s="23"/>
      <c r="G33" s="23"/>
    </row>
    <row r="34" spans="1:7" s="27" customFormat="1" ht="53.4" customHeight="1" x14ac:dyDescent="0.35">
      <c r="A34" s="24"/>
      <c r="B34" s="41" t="s">
        <v>34</v>
      </c>
      <c r="C34" s="42"/>
      <c r="D34" s="25"/>
      <c r="E34" s="25"/>
      <c r="F34" s="25"/>
      <c r="G34" s="26" t="s">
        <v>30</v>
      </c>
    </row>
    <row r="35" spans="1:7" ht="14.25" customHeight="1" x14ac:dyDescent="0.35"/>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sheetData>
  <mergeCells count="7">
    <mergeCell ref="B32:C32"/>
    <mergeCell ref="B34:C34"/>
    <mergeCell ref="B2:G2"/>
    <mergeCell ref="D3:F3"/>
    <mergeCell ref="C3:C4"/>
    <mergeCell ref="B3:B4"/>
    <mergeCell ref="G3:G4"/>
  </mergeCells>
  <pageMargins left="0.7" right="0.7" top="0.75" bottom="0.75" header="0" footer="0"/>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2024-02-06T07:21:10Z</cp:lastPrinted>
  <dcterms:created xsi:type="dcterms:W3CDTF">2021-10-04T14:21:04Z</dcterms:created>
  <dcterms:modified xsi:type="dcterms:W3CDTF">2024-02-14T12:56:02Z</dcterms:modified>
</cp:coreProperties>
</file>