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d.holovach\Desktop\2023\Розподіл\ССЗ\151-Р\"/>
    </mc:Choice>
  </mc:AlternateContent>
  <xr:revisionPtr revIDLastSave="0" documentId="13_ncr:1_{3BFC8D39-E39A-4422-805B-8F9D14BB6E8B}"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Розподіл!$A$1:$H$38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 i="1" l="1"/>
  <c r="H10" i="1"/>
  <c r="H11" i="1"/>
  <c r="H12" i="1"/>
  <c r="H13" i="1"/>
  <c r="H14" i="1"/>
  <c r="H15" i="1"/>
  <c r="H16" i="1"/>
  <c r="H17" i="1"/>
  <c r="H18" i="1"/>
  <c r="H19" i="1"/>
  <c r="H20" i="1"/>
  <c r="H21" i="1"/>
  <c r="H22" i="1"/>
  <c r="H23" i="1"/>
  <c r="H24" i="1"/>
  <c r="H25" i="1"/>
  <c r="H26" i="1"/>
  <c r="H27" i="1"/>
  <c r="H28" i="1"/>
  <c r="H29" i="1"/>
  <c r="H30" i="1"/>
  <c r="H31" i="1"/>
  <c r="H32" i="1"/>
  <c r="H33" i="1"/>
  <c r="H34" i="1"/>
  <c r="H8" i="1"/>
  <c r="F35" i="1"/>
  <c r="G34" i="1"/>
  <c r="G33" i="1"/>
  <c r="G32" i="1"/>
  <c r="G31" i="1"/>
  <c r="G30" i="1"/>
  <c r="G29" i="1"/>
  <c r="G28" i="1"/>
  <c r="G27" i="1"/>
  <c r="G26" i="1"/>
  <c r="G25" i="1"/>
  <c r="G24" i="1"/>
  <c r="G23" i="1"/>
  <c r="G22" i="1"/>
  <c r="G21" i="1"/>
  <c r="G20" i="1"/>
  <c r="G19" i="1"/>
  <c r="G18" i="1"/>
  <c r="G17" i="1"/>
  <c r="G16" i="1"/>
  <c r="G15" i="1"/>
  <c r="G14" i="1"/>
  <c r="G13" i="1"/>
  <c r="G12" i="1"/>
  <c r="G11" i="1"/>
  <c r="G10" i="1"/>
  <c r="G9" i="1"/>
  <c r="G8" i="1"/>
  <c r="E9" i="1"/>
  <c r="E10" i="1"/>
  <c r="E11" i="1"/>
  <c r="E12" i="1"/>
  <c r="E13" i="1"/>
  <c r="E14" i="1"/>
  <c r="E15" i="1"/>
  <c r="E16" i="1"/>
  <c r="E17" i="1"/>
  <c r="E18" i="1"/>
  <c r="E19" i="1"/>
  <c r="E20" i="1"/>
  <c r="E21" i="1"/>
  <c r="E22" i="1"/>
  <c r="E23" i="1"/>
  <c r="E24" i="1"/>
  <c r="E25" i="1"/>
  <c r="E26" i="1"/>
  <c r="E27" i="1"/>
  <c r="E28" i="1"/>
  <c r="E29" i="1"/>
  <c r="E30" i="1"/>
  <c r="E31" i="1"/>
  <c r="E32" i="1"/>
  <c r="E33" i="1"/>
  <c r="E34" i="1"/>
  <c r="E8" i="1"/>
  <c r="G35" i="1" l="1"/>
  <c r="H35" i="1"/>
  <c r="D35" i="1" l="1"/>
  <c r="E35" i="1" l="1"/>
</calcChain>
</file>

<file path=xl/sharedStrings.xml><?xml version="1.0" encoding="utf-8"?>
<sst xmlns="http://schemas.openxmlformats.org/spreadsheetml/2006/main" count="42" uniqueCount="40">
  <si>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</si>
  <si>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</si>
  <si>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</si>
  <si>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</si>
  <si>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</si>
  <si>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</si>
  <si>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</si>
  <si>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</si>
  <si>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</si>
  <si>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</si>
  <si>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</si>
  <si>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</si>
  <si>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</si>
  <si>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</si>
  <si>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</si>
  <si>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</si>
  <si>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</si>
  <si>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</si>
  <si>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</si>
  <si>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</si>
  <si>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</si>
  <si>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</si>
  <si>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</si>
  <si>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</si>
  <si>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</si>
  <si>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</si>
  <si>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</si>
  <si>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</si>
  <si>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</si>
  <si>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</si>
  <si>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</si>
  <si>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</si>
  <si>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</si>
  <si>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</si>
  <si>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t>к-сть штук</t>
  </si>
  <si>
    <t>Розподіл медичних виробів  для забезпечення лікуванням хворих  із серцево-судинними та судинно-мозковими захворюваннями,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для електрофізіології та кардіостимуляції»</t>
  </si>
  <si>
    <t>Керований електрофізіологічний діагностичний катетер 4-полюсний</t>
  </si>
  <si>
    <t>Керований діагностичний катетер 
Dynamic XT 6F (2.00 mm (мм), 110cm (см), великий вигин 4.0, чотирьохполярний, 2/5/2 mm (мм)
Виробник: Бостон Сайентіфік Корпорейшн,  США;
Ціна за штуку - 6 795,00 грн
(mnn id: 14089)</t>
  </si>
  <si>
    <t>Керований діагностичний катетер
 Dynamic XT 6F (2.00 mm (мм), 110cm (см), великий вигин 4.0, чотирьохполярний, 5/5/5 mm (мм)
Виробник: Бостон Сайентіфік Корпорейшн,  США;
Ціна за штуку - 6 795,00 грн
(mnn id: 14089)</t>
  </si>
  <si>
    <t>ЗАТВЕРДЖЕНО
наказ державного підприємства «Медичні закупівлі України» від 14.02.2024  № 151-Р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</si>
</sst>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scheme val="minor"/>
    </font>
    <font>
      <sz val="14"/>
      <color theme="1"/>
      <name val="Times New Roman"/>
    </font>
    <font>
      <b/>
      <sz val="15"/>
      <color theme="1"/>
      <name val="Times New Roman"/>
    </font>
    <font>
      <b/>
      <sz val="14"/>
      <color theme="1"/>
      <name val="Times New Roman"/>
    </font>
    <font>
      <sz val="11"/>
      <name val="Calibri"/>
    </font>
    <font>
      <i/>
      <sz val="9"/>
      <color theme="1"/>
      <name val="Times New Roman"/>
    </font>
    <font>
      <b/>
      <sz val="16"/>
      <color theme="1"/>
      <name val="Times New Roman"/>
    </font>
    <font>
      <sz val="10"/>
      <color theme="1"/>
      <name val="Arimo"/>
    </font>
    <font>
      <b/>
      <sz val="20"/>
      <color rgb="FFFF0000"/>
      <name val="Times New Roman"/>
    </font>
    <font>
      <b/>
      <sz val="18"/>
      <color theme="1"/>
      <name val="Times New Roman"/>
    </font>
    <font>
      <sz val="11"/>
      <color theme="1"/>
      <name val="Calibri"/>
    </font>
    <font>
      <b/>
      <sz val="12"/>
      <color rgb="FF000000"/>
      <name val="Times New Roman"/>
      <family val="1"/>
      <charset val="204"/>
    </font>
    <font>
      <sz val="14"/>
      <color theme="1"/>
      <name val="Times New Roman"/>
      <family val="1"/>
      <charset val="204"/>
    </font>
    <font>
      <b/>
      <sz val="15"/>
      <color rgb="FF000000"/>
      <name val="Times New Roman"/>
      <family val="1"/>
      <charset val="204"/>
    </font>
    <font>
      <b/>
      <sz val="14"/>
      <color theme="1"/>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2">
    <border>
      <left/>
      <right/>
      <top/>
      <bottom/>
      <diagonal/>
    </border>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right/>
      <top/>
      <bottom/>
      <diagonal/>
    </border>
    <border>
      <left/>
      <right/>
      <top/>
      <bottom/>
      <diagonal/>
    </border>
    <border>
      <left/>
      <right/>
      <top/>
      <bottom/>
      <diagonal/>
    </border>
    <border>
      <left/>
      <right/>
      <top/>
      <bottom style="medium">
        <color rgb="FF000000"/>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right style="medium">
        <color indexed="64"/>
      </right>
      <top/>
      <bottom/>
      <diagonal/>
    </border>
    <border>
      <left/>
      <right style="medium">
        <color indexed="64"/>
      </right>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right/>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diagonal/>
    </border>
    <border>
      <left style="medium">
        <color rgb="FF000000"/>
      </left>
      <right style="medium">
        <color indexed="64"/>
      </right>
      <top/>
      <bottom style="thin">
        <color rgb="FF000000"/>
      </bottom>
      <diagonal/>
    </border>
    <border>
      <left style="medium">
        <color rgb="FF000000"/>
      </left>
      <right style="medium">
        <color indexed="64"/>
      </right>
      <top style="thin">
        <color rgb="FF000000"/>
      </top>
      <bottom style="thin">
        <color rgb="FF000000"/>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1">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vertical="center" wrapText="1"/>
    </xf>
    <xf numFmtId="0" fontId="2" fillId="0" borderId="0" xfId="0" applyFont="1" applyAlignment="1">
      <alignment vertical="center" wrapText="1"/>
    </xf>
    <xf numFmtId="0" fontId="3" fillId="0" borderId="0" xfId="0" applyFont="1" applyAlignment="1">
      <alignment horizontal="center" vertical="center" wrapText="1"/>
    </xf>
    <xf numFmtId="1" fontId="5" fillId="0" borderId="0" xfId="0" applyNumberFormat="1" applyFont="1" applyAlignment="1">
      <alignment horizontal="center" vertical="center" wrapText="1"/>
    </xf>
    <xf numFmtId="1" fontId="5" fillId="0" borderId="6" xfId="0" applyNumberFormat="1" applyFont="1" applyBorder="1" applyAlignment="1">
      <alignment horizontal="center" vertical="center" wrapText="1"/>
    </xf>
    <xf numFmtId="1" fontId="5" fillId="0" borderId="5" xfId="0" applyNumberFormat="1" applyFont="1" applyBorder="1" applyAlignment="1">
      <alignment horizontal="center" vertical="center" wrapText="1"/>
    </xf>
    <xf numFmtId="3" fontId="1" fillId="2" borderId="7" xfId="0" applyNumberFormat="1" applyFont="1" applyFill="1" applyBorder="1" applyAlignment="1">
      <alignment horizontal="center" vertical="center" wrapText="1"/>
    </xf>
    <xf numFmtId="4" fontId="1" fillId="2" borderId="8" xfId="0" applyNumberFormat="1" applyFont="1" applyFill="1" applyBorder="1" applyAlignment="1">
      <alignment horizontal="center" vertical="center" wrapText="1"/>
    </xf>
    <xf numFmtId="4" fontId="3" fillId="2" borderId="9" xfId="0" applyNumberFormat="1" applyFont="1" applyFill="1" applyBorder="1" applyAlignment="1">
      <alignment horizontal="center" vertical="center" wrapText="1"/>
    </xf>
    <xf numFmtId="0" fontId="6" fillId="0" borderId="0" xfId="0" applyFont="1" applyAlignment="1">
      <alignment horizontal="left" vertical="center" wrapText="1"/>
    </xf>
    <xf numFmtId="3" fontId="3" fillId="2" borderId="6" xfId="0" applyNumberFormat="1" applyFont="1" applyFill="1" applyBorder="1" applyAlignment="1">
      <alignment horizontal="center" vertical="center"/>
    </xf>
    <xf numFmtId="4" fontId="3" fillId="2" borderId="6" xfId="0" applyNumberFormat="1" applyFont="1" applyFill="1" applyBorder="1" applyAlignment="1">
      <alignment horizontal="center" vertical="center"/>
    </xf>
    <xf numFmtId="0" fontId="7" fillId="0" borderId="0" xfId="0" applyFont="1"/>
    <xf numFmtId="3" fontId="3"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0" fontId="8" fillId="0" borderId="0" xfId="0" applyFont="1" applyAlignment="1">
      <alignment horizontal="center" vertical="center"/>
    </xf>
    <xf numFmtId="0" fontId="3" fillId="0" borderId="0" xfId="0" applyFont="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left" wrapText="1"/>
    </xf>
    <xf numFmtId="0" fontId="10" fillId="0" borderId="0" xfId="0" applyFont="1"/>
    <xf numFmtId="4" fontId="9" fillId="2" borderId="1" xfId="0" applyNumberFormat="1" applyFont="1" applyFill="1" applyBorder="1" applyAlignment="1">
      <alignment horizontal="right" wrapText="1"/>
    </xf>
    <xf numFmtId="0" fontId="1" fillId="2" borderId="12"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1" fontId="5" fillId="0" borderId="3" xfId="0" applyNumberFormat="1" applyFont="1" applyBorder="1" applyAlignment="1">
      <alignment horizontal="center"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1" fontId="5" fillId="0" borderId="18" xfId="0" applyNumberFormat="1" applyFont="1" applyBorder="1" applyAlignment="1">
      <alignment horizontal="center" vertical="center" wrapText="1"/>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0" xfId="0" applyFont="1" applyBorder="1" applyAlignment="1">
      <alignment horizontal="center" vertical="center"/>
    </xf>
    <xf numFmtId="0" fontId="11" fillId="3" borderId="13" xfId="0" applyFont="1" applyFill="1" applyBorder="1" applyAlignment="1">
      <alignment vertical="center" wrapText="1"/>
    </xf>
    <xf numFmtId="0" fontId="11" fillId="3" borderId="17" xfId="0" applyFont="1" applyFill="1" applyBorder="1" applyAlignment="1">
      <alignment vertical="center" wrapText="1"/>
    </xf>
    <xf numFmtId="0" fontId="1" fillId="2" borderId="18" xfId="0" applyFont="1" applyFill="1" applyBorder="1" applyAlignment="1">
      <alignment horizontal="center" vertical="center" wrapText="1"/>
    </xf>
    <xf numFmtId="3" fontId="0" fillId="0" borderId="0" xfId="0" applyNumberFormat="1"/>
    <xf numFmtId="0" fontId="6" fillId="0" borderId="2" xfId="0" applyFont="1" applyBorder="1" applyAlignment="1">
      <alignment horizontal="left" vertical="center" wrapText="1"/>
    </xf>
    <xf numFmtId="0" fontId="4" fillId="0" borderId="3" xfId="0" applyFont="1" applyBorder="1"/>
    <xf numFmtId="0" fontId="9" fillId="2" borderId="10" xfId="0" applyFont="1" applyFill="1" applyBorder="1" applyAlignment="1">
      <alignment horizontal="left" wrapText="1"/>
    </xf>
    <xf numFmtId="0" fontId="4" fillId="0" borderId="11" xfId="0" applyFont="1" applyBorder="1"/>
    <xf numFmtId="0" fontId="13" fillId="0" borderId="28" xfId="0" applyFont="1" applyBorder="1" applyAlignment="1">
      <alignment horizontal="center" vertical="center" wrapText="1"/>
    </xf>
    <xf numFmtId="0" fontId="0" fillId="0" borderId="28" xfId="0" applyBorder="1"/>
    <xf numFmtId="0" fontId="3" fillId="0" borderId="4" xfId="0" applyFont="1" applyBorder="1" applyAlignment="1">
      <alignment horizontal="center" vertical="center" wrapText="1"/>
    </xf>
    <xf numFmtId="0" fontId="4" fillId="0" borderId="4" xfId="0" applyFont="1" applyBorder="1"/>
    <xf numFmtId="0" fontId="4" fillId="0" borderId="5" xfId="0" applyFont="1" applyBorder="1"/>
    <xf numFmtId="0" fontId="3" fillId="0" borderId="19" xfId="0" applyFont="1" applyBorder="1" applyAlignment="1">
      <alignment horizontal="center" vertical="center" wrapText="1"/>
    </xf>
    <xf numFmtId="0" fontId="4" fillId="0" borderId="19" xfId="0" applyFont="1" applyBorder="1"/>
    <xf numFmtId="0" fontId="4" fillId="0" borderId="20" xfId="0" applyFont="1" applyBorder="1"/>
    <xf numFmtId="0" fontId="14" fillId="2" borderId="14" xfId="0" applyFont="1" applyFill="1" applyBorder="1" applyAlignment="1">
      <alignment horizontal="center" vertical="center" wrapText="1"/>
    </xf>
    <xf numFmtId="0" fontId="4" fillId="0" borderId="14" xfId="0" applyFont="1" applyBorder="1"/>
    <xf numFmtId="0" fontId="4" fillId="0" borderId="15" xfId="0" applyFont="1" applyBorder="1"/>
    <xf numFmtId="0" fontId="11" fillId="3" borderId="2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16"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000"/>
  <sheetViews>
    <sheetView tabSelected="1" zoomScale="70" zoomScaleNormal="70" workbookViewId="0">
      <selection activeCell="B2" sqref="B2:H2"/>
    </sheetView>
  </sheetViews>
  <sheetFormatPr defaultColWidth="14.453125" defaultRowHeight="15" customHeight="1"/>
  <cols>
    <col min="1" max="2" width="5.36328125" customWidth="1"/>
    <col min="3" max="3" width="39.36328125" customWidth="1"/>
    <col min="4" max="4" width="22.1796875" customWidth="1"/>
    <col min="5" max="5" width="22.81640625" customWidth="1"/>
    <col min="6" max="6" width="23.7265625" customWidth="1"/>
    <col min="7" max="7" width="24.6328125" customWidth="1"/>
    <col min="8" max="8" width="41.26953125" customWidth="1"/>
  </cols>
  <sheetData>
    <row r="1" spans="1:9" ht="87.75" customHeight="1">
      <c r="A1" s="1"/>
      <c r="B1" s="1"/>
      <c r="C1" s="2"/>
      <c r="D1" s="3"/>
      <c r="E1" s="24"/>
      <c r="F1" s="3"/>
      <c r="G1" s="24"/>
      <c r="H1" s="25" t="s">
        <v>39</v>
      </c>
    </row>
    <row r="2" spans="1:9" ht="165" customHeight="1" thickBot="1">
      <c r="A2" s="4"/>
      <c r="B2" s="45" t="s">
        <v>35</v>
      </c>
      <c r="C2" s="46"/>
      <c r="D2" s="46"/>
      <c r="E2" s="46"/>
      <c r="F2" s="46"/>
      <c r="G2" s="46"/>
      <c r="H2" s="46"/>
    </row>
    <row r="3" spans="1:9" ht="21.5" customHeight="1" thickBot="1">
      <c r="A3" s="4"/>
      <c r="B3" s="47" t="s">
        <v>0</v>
      </c>
      <c r="C3" s="50" t="s">
        <v>1</v>
      </c>
      <c r="D3" s="56" t="s">
        <v>36</v>
      </c>
      <c r="E3" s="57"/>
      <c r="F3" s="57"/>
      <c r="G3" s="58"/>
      <c r="H3" s="53" t="s">
        <v>2</v>
      </c>
    </row>
    <row r="4" spans="1:9" ht="190" customHeight="1" thickBot="1">
      <c r="A4" s="5"/>
      <c r="B4" s="48"/>
      <c r="C4" s="51"/>
      <c r="D4" s="59" t="s">
        <v>37</v>
      </c>
      <c r="E4" s="60"/>
      <c r="F4" s="59" t="s">
        <v>38</v>
      </c>
      <c r="G4" s="60"/>
      <c r="H4" s="54"/>
    </row>
    <row r="5" spans="1:9" ht="35" hidden="1" customHeight="1" thickBot="1">
      <c r="A5" s="5"/>
      <c r="B5" s="48"/>
      <c r="C5" s="51"/>
      <c r="D5" s="37"/>
      <c r="E5" s="38"/>
      <c r="F5" s="37"/>
      <c r="G5" s="38"/>
      <c r="H5" s="54"/>
    </row>
    <row r="6" spans="1:9" ht="20" customHeight="1" thickBot="1">
      <c r="A6" s="5"/>
      <c r="B6" s="49"/>
      <c r="C6" s="52"/>
      <c r="D6" s="27" t="s">
        <v>34</v>
      </c>
      <c r="E6" s="39" t="s">
        <v>3</v>
      </c>
      <c r="F6" s="27" t="s">
        <v>34</v>
      </c>
      <c r="G6" s="26" t="s">
        <v>3</v>
      </c>
      <c r="H6" s="55"/>
    </row>
    <row r="7" spans="1:9" ht="12" customHeight="1" thickBot="1">
      <c r="A7" s="6"/>
      <c r="B7" s="33">
        <v>1</v>
      </c>
      <c r="C7" s="28">
        <v>2</v>
      </c>
      <c r="D7" s="8">
        <v>3</v>
      </c>
      <c r="E7" s="8">
        <v>4</v>
      </c>
      <c r="F7" s="8">
        <v>5</v>
      </c>
      <c r="G7" s="8">
        <v>6</v>
      </c>
      <c r="H7" s="7">
        <v>7</v>
      </c>
    </row>
    <row r="8" spans="1:9" ht="18" customHeight="1">
      <c r="A8" s="1"/>
      <c r="B8" s="34">
        <v>1</v>
      </c>
      <c r="C8" s="29" t="s">
        <v>4</v>
      </c>
      <c r="D8" s="9">
        <v>2</v>
      </c>
      <c r="E8" s="10">
        <f>D8*6795</f>
        <v>13590</v>
      </c>
      <c r="F8" s="9">
        <v>2</v>
      </c>
      <c r="G8" s="10">
        <f>F8*6795</f>
        <v>13590</v>
      </c>
      <c r="H8" s="11">
        <f>E8+G8</f>
        <v>27180</v>
      </c>
      <c r="I8" s="40"/>
    </row>
    <row r="9" spans="1:9" ht="18" customHeight="1">
      <c r="A9" s="1"/>
      <c r="B9" s="35">
        <v>2</v>
      </c>
      <c r="C9" s="30" t="s">
        <v>5</v>
      </c>
      <c r="D9" s="9">
        <v>4</v>
      </c>
      <c r="E9" s="10">
        <f t="shared" ref="E9:E34" si="0">D9*6795</f>
        <v>27180</v>
      </c>
      <c r="F9" s="9">
        <v>3</v>
      </c>
      <c r="G9" s="10">
        <f t="shared" ref="G9:G34" si="1">F9*6795</f>
        <v>20385</v>
      </c>
      <c r="H9" s="11">
        <f t="shared" ref="H9:H34" si="2">E9+G9</f>
        <v>47565</v>
      </c>
      <c r="I9" s="40"/>
    </row>
    <row r="10" spans="1:9" ht="18" customHeight="1">
      <c r="A10" s="1"/>
      <c r="B10" s="34">
        <v>3</v>
      </c>
      <c r="C10" s="30" t="s">
        <v>6</v>
      </c>
      <c r="D10" s="9">
        <v>0</v>
      </c>
      <c r="E10" s="10">
        <f t="shared" si="0"/>
        <v>0</v>
      </c>
      <c r="F10" s="9">
        <v>0</v>
      </c>
      <c r="G10" s="10">
        <f t="shared" si="1"/>
        <v>0</v>
      </c>
      <c r="H10" s="11">
        <f t="shared" si="2"/>
        <v>0</v>
      </c>
      <c r="I10" s="40"/>
    </row>
    <row r="11" spans="1:9" ht="18" customHeight="1">
      <c r="A11" s="1"/>
      <c r="B11" s="35">
        <v>4</v>
      </c>
      <c r="C11" s="30" t="s">
        <v>7</v>
      </c>
      <c r="D11" s="9">
        <v>0</v>
      </c>
      <c r="E11" s="10">
        <f t="shared" si="0"/>
        <v>0</v>
      </c>
      <c r="F11" s="9">
        <v>0</v>
      </c>
      <c r="G11" s="10">
        <f t="shared" si="1"/>
        <v>0</v>
      </c>
      <c r="H11" s="11">
        <f t="shared" si="2"/>
        <v>0</v>
      </c>
      <c r="I11" s="40"/>
    </row>
    <row r="12" spans="1:9" ht="18" customHeight="1">
      <c r="A12" s="1"/>
      <c r="B12" s="34">
        <v>5</v>
      </c>
      <c r="C12" s="30" t="s">
        <v>8</v>
      </c>
      <c r="D12" s="9">
        <v>0</v>
      </c>
      <c r="E12" s="10">
        <f t="shared" si="0"/>
        <v>0</v>
      </c>
      <c r="F12" s="9">
        <v>0</v>
      </c>
      <c r="G12" s="10">
        <f t="shared" si="1"/>
        <v>0</v>
      </c>
      <c r="H12" s="11">
        <f t="shared" si="2"/>
        <v>0</v>
      </c>
      <c r="I12" s="40"/>
    </row>
    <row r="13" spans="1:9" ht="18" customHeight="1">
      <c r="A13" s="1"/>
      <c r="B13" s="35">
        <v>6</v>
      </c>
      <c r="C13" s="30" t="s">
        <v>9</v>
      </c>
      <c r="D13" s="9">
        <v>23</v>
      </c>
      <c r="E13" s="10">
        <f t="shared" si="0"/>
        <v>156285</v>
      </c>
      <c r="F13" s="9">
        <v>16</v>
      </c>
      <c r="G13" s="10">
        <f t="shared" si="1"/>
        <v>108720</v>
      </c>
      <c r="H13" s="11">
        <f t="shared" si="2"/>
        <v>265005</v>
      </c>
      <c r="I13" s="40"/>
    </row>
    <row r="14" spans="1:9" ht="18" customHeight="1">
      <c r="A14" s="1"/>
      <c r="B14" s="34">
        <v>7</v>
      </c>
      <c r="C14" s="30" t="s">
        <v>10</v>
      </c>
      <c r="D14" s="9">
        <v>13</v>
      </c>
      <c r="E14" s="10">
        <f t="shared" si="0"/>
        <v>88335</v>
      </c>
      <c r="F14" s="9">
        <v>9</v>
      </c>
      <c r="G14" s="10">
        <f t="shared" si="1"/>
        <v>61155</v>
      </c>
      <c r="H14" s="11">
        <f t="shared" si="2"/>
        <v>149490</v>
      </c>
      <c r="I14" s="40"/>
    </row>
    <row r="15" spans="1:9" ht="18" customHeight="1">
      <c r="A15" s="1"/>
      <c r="B15" s="35">
        <v>8</v>
      </c>
      <c r="C15" s="30" t="s">
        <v>11</v>
      </c>
      <c r="D15" s="9">
        <v>0</v>
      </c>
      <c r="E15" s="10">
        <f t="shared" si="0"/>
        <v>0</v>
      </c>
      <c r="F15" s="9">
        <v>0</v>
      </c>
      <c r="G15" s="10">
        <f t="shared" si="1"/>
        <v>0</v>
      </c>
      <c r="H15" s="11">
        <f t="shared" si="2"/>
        <v>0</v>
      </c>
      <c r="I15" s="40"/>
    </row>
    <row r="16" spans="1:9" ht="18" customHeight="1">
      <c r="A16" s="1"/>
      <c r="B16" s="34">
        <v>9</v>
      </c>
      <c r="C16" s="30" t="s">
        <v>12</v>
      </c>
      <c r="D16" s="9">
        <v>0</v>
      </c>
      <c r="E16" s="10">
        <f t="shared" si="0"/>
        <v>0</v>
      </c>
      <c r="F16" s="9">
        <v>0</v>
      </c>
      <c r="G16" s="10">
        <f t="shared" si="1"/>
        <v>0</v>
      </c>
      <c r="H16" s="11">
        <f t="shared" si="2"/>
        <v>0</v>
      </c>
      <c r="I16" s="40"/>
    </row>
    <row r="17" spans="1:9" ht="18" customHeight="1">
      <c r="A17" s="1"/>
      <c r="B17" s="35">
        <v>10</v>
      </c>
      <c r="C17" s="30" t="s">
        <v>13</v>
      </c>
      <c r="D17" s="9">
        <v>0</v>
      </c>
      <c r="E17" s="10">
        <f t="shared" si="0"/>
        <v>0</v>
      </c>
      <c r="F17" s="9">
        <v>0</v>
      </c>
      <c r="G17" s="10">
        <f t="shared" si="1"/>
        <v>0</v>
      </c>
      <c r="H17" s="11">
        <f t="shared" si="2"/>
        <v>0</v>
      </c>
      <c r="I17" s="40"/>
    </row>
    <row r="18" spans="1:9" ht="18" customHeight="1">
      <c r="A18" s="1"/>
      <c r="B18" s="34">
        <v>11</v>
      </c>
      <c r="C18" s="30" t="s">
        <v>14</v>
      </c>
      <c r="D18" s="9">
        <v>0</v>
      </c>
      <c r="E18" s="10">
        <f t="shared" si="0"/>
        <v>0</v>
      </c>
      <c r="F18" s="9">
        <v>0</v>
      </c>
      <c r="G18" s="10">
        <f t="shared" si="1"/>
        <v>0</v>
      </c>
      <c r="H18" s="11">
        <f t="shared" si="2"/>
        <v>0</v>
      </c>
      <c r="I18" s="40"/>
    </row>
    <row r="19" spans="1:9" ht="18" customHeight="1">
      <c r="A19" s="1"/>
      <c r="B19" s="35">
        <v>12</v>
      </c>
      <c r="C19" s="30" t="s">
        <v>15</v>
      </c>
      <c r="D19" s="9">
        <v>33</v>
      </c>
      <c r="E19" s="10">
        <f t="shared" si="0"/>
        <v>224235</v>
      </c>
      <c r="F19" s="9">
        <v>23</v>
      </c>
      <c r="G19" s="10">
        <f t="shared" si="1"/>
        <v>156285</v>
      </c>
      <c r="H19" s="11">
        <f t="shared" si="2"/>
        <v>380520</v>
      </c>
      <c r="I19" s="40"/>
    </row>
    <row r="20" spans="1:9" ht="18" customHeight="1">
      <c r="A20" s="1"/>
      <c r="B20" s="34">
        <v>13</v>
      </c>
      <c r="C20" s="30" t="s">
        <v>16</v>
      </c>
      <c r="D20" s="9">
        <v>1</v>
      </c>
      <c r="E20" s="10">
        <f t="shared" si="0"/>
        <v>6795</v>
      </c>
      <c r="F20" s="9">
        <v>1</v>
      </c>
      <c r="G20" s="10">
        <f t="shared" si="1"/>
        <v>6795</v>
      </c>
      <c r="H20" s="11">
        <f t="shared" si="2"/>
        <v>13590</v>
      </c>
      <c r="I20" s="40"/>
    </row>
    <row r="21" spans="1:9" ht="18" customHeight="1">
      <c r="A21" s="1"/>
      <c r="B21" s="35">
        <v>14</v>
      </c>
      <c r="C21" s="30" t="s">
        <v>17</v>
      </c>
      <c r="D21" s="9">
        <v>11</v>
      </c>
      <c r="E21" s="10">
        <f t="shared" si="0"/>
        <v>74745</v>
      </c>
      <c r="F21" s="9">
        <v>7</v>
      </c>
      <c r="G21" s="10">
        <f t="shared" si="1"/>
        <v>47565</v>
      </c>
      <c r="H21" s="11">
        <f t="shared" si="2"/>
        <v>122310</v>
      </c>
      <c r="I21" s="40"/>
    </row>
    <row r="22" spans="1:9" ht="18" customHeight="1">
      <c r="A22" s="1"/>
      <c r="B22" s="34">
        <v>15</v>
      </c>
      <c r="C22" s="30" t="s">
        <v>18</v>
      </c>
      <c r="D22" s="9">
        <v>0</v>
      </c>
      <c r="E22" s="10">
        <f t="shared" si="0"/>
        <v>0</v>
      </c>
      <c r="F22" s="9">
        <v>0</v>
      </c>
      <c r="G22" s="10">
        <f t="shared" si="1"/>
        <v>0</v>
      </c>
      <c r="H22" s="11">
        <f t="shared" si="2"/>
        <v>0</v>
      </c>
      <c r="I22" s="40"/>
    </row>
    <row r="23" spans="1:9" ht="18" customHeight="1">
      <c r="A23" s="1"/>
      <c r="B23" s="35">
        <v>16</v>
      </c>
      <c r="C23" s="30" t="s">
        <v>19</v>
      </c>
      <c r="D23" s="9">
        <v>8</v>
      </c>
      <c r="E23" s="10">
        <f t="shared" si="0"/>
        <v>54360</v>
      </c>
      <c r="F23" s="9">
        <v>5</v>
      </c>
      <c r="G23" s="10">
        <f t="shared" si="1"/>
        <v>33975</v>
      </c>
      <c r="H23" s="11">
        <f t="shared" si="2"/>
        <v>88335</v>
      </c>
      <c r="I23" s="40"/>
    </row>
    <row r="24" spans="1:9" ht="18" customHeight="1">
      <c r="A24" s="1"/>
      <c r="B24" s="34">
        <v>17</v>
      </c>
      <c r="C24" s="30" t="s">
        <v>20</v>
      </c>
      <c r="D24" s="9">
        <v>0</v>
      </c>
      <c r="E24" s="10">
        <f t="shared" si="0"/>
        <v>0</v>
      </c>
      <c r="F24" s="9">
        <v>0</v>
      </c>
      <c r="G24" s="10">
        <f t="shared" si="1"/>
        <v>0</v>
      </c>
      <c r="H24" s="11">
        <f t="shared" si="2"/>
        <v>0</v>
      </c>
      <c r="I24" s="40"/>
    </row>
    <row r="25" spans="1:9" ht="18" customHeight="1">
      <c r="A25" s="1"/>
      <c r="B25" s="35">
        <v>18</v>
      </c>
      <c r="C25" s="30" t="s">
        <v>21</v>
      </c>
      <c r="D25" s="9">
        <v>9</v>
      </c>
      <c r="E25" s="10">
        <f t="shared" si="0"/>
        <v>61155</v>
      </c>
      <c r="F25" s="9">
        <v>6</v>
      </c>
      <c r="G25" s="10">
        <f t="shared" si="1"/>
        <v>40770</v>
      </c>
      <c r="H25" s="11">
        <f t="shared" si="2"/>
        <v>101925</v>
      </c>
      <c r="I25" s="40"/>
    </row>
    <row r="26" spans="1:9" ht="18" customHeight="1">
      <c r="A26" s="1"/>
      <c r="B26" s="34">
        <v>19</v>
      </c>
      <c r="C26" s="30" t="s">
        <v>22</v>
      </c>
      <c r="D26" s="9">
        <v>48</v>
      </c>
      <c r="E26" s="10">
        <f t="shared" si="0"/>
        <v>326160</v>
      </c>
      <c r="F26" s="9">
        <v>33</v>
      </c>
      <c r="G26" s="10">
        <f t="shared" si="1"/>
        <v>224235</v>
      </c>
      <c r="H26" s="11">
        <f t="shared" si="2"/>
        <v>550395</v>
      </c>
      <c r="I26" s="40"/>
    </row>
    <row r="27" spans="1:9" ht="18" customHeight="1">
      <c r="A27" s="1"/>
      <c r="B27" s="35">
        <v>20</v>
      </c>
      <c r="C27" s="30" t="s">
        <v>23</v>
      </c>
      <c r="D27" s="9">
        <v>48</v>
      </c>
      <c r="E27" s="10">
        <f t="shared" si="0"/>
        <v>326160</v>
      </c>
      <c r="F27" s="9">
        <v>32</v>
      </c>
      <c r="G27" s="10">
        <f t="shared" si="1"/>
        <v>217440</v>
      </c>
      <c r="H27" s="11">
        <f t="shared" si="2"/>
        <v>543600</v>
      </c>
      <c r="I27" s="40"/>
    </row>
    <row r="28" spans="1:9" ht="18" customHeight="1">
      <c r="A28" s="1"/>
      <c r="B28" s="34">
        <v>21</v>
      </c>
      <c r="C28" s="30" t="s">
        <v>24</v>
      </c>
      <c r="D28" s="9">
        <v>0</v>
      </c>
      <c r="E28" s="10">
        <f t="shared" si="0"/>
        <v>0</v>
      </c>
      <c r="F28" s="9">
        <v>0</v>
      </c>
      <c r="G28" s="10">
        <f t="shared" si="1"/>
        <v>0</v>
      </c>
      <c r="H28" s="11">
        <f t="shared" si="2"/>
        <v>0</v>
      </c>
      <c r="I28" s="40"/>
    </row>
    <row r="29" spans="1:9" ht="18" customHeight="1">
      <c r="A29" s="1"/>
      <c r="B29" s="35">
        <v>22</v>
      </c>
      <c r="C29" s="30" t="s">
        <v>25</v>
      </c>
      <c r="D29" s="9">
        <v>9</v>
      </c>
      <c r="E29" s="10">
        <f t="shared" si="0"/>
        <v>61155</v>
      </c>
      <c r="F29" s="9">
        <v>6</v>
      </c>
      <c r="G29" s="10">
        <f t="shared" si="1"/>
        <v>40770</v>
      </c>
      <c r="H29" s="11">
        <f t="shared" si="2"/>
        <v>101925</v>
      </c>
      <c r="I29" s="40"/>
    </row>
    <row r="30" spans="1:9" ht="18" customHeight="1">
      <c r="A30" s="1"/>
      <c r="B30" s="34">
        <v>23</v>
      </c>
      <c r="C30" s="30" t="s">
        <v>26</v>
      </c>
      <c r="D30" s="9">
        <v>0</v>
      </c>
      <c r="E30" s="10">
        <f t="shared" si="0"/>
        <v>0</v>
      </c>
      <c r="F30" s="9">
        <v>0</v>
      </c>
      <c r="G30" s="10">
        <f t="shared" si="1"/>
        <v>0</v>
      </c>
      <c r="H30" s="11">
        <f t="shared" si="2"/>
        <v>0</v>
      </c>
      <c r="I30" s="40"/>
    </row>
    <row r="31" spans="1:9" ht="18" customHeight="1">
      <c r="A31" s="1"/>
      <c r="B31" s="35">
        <v>24</v>
      </c>
      <c r="C31" s="30" t="s">
        <v>27</v>
      </c>
      <c r="D31" s="9">
        <v>1</v>
      </c>
      <c r="E31" s="10">
        <f t="shared" si="0"/>
        <v>6795</v>
      </c>
      <c r="F31" s="9">
        <v>0</v>
      </c>
      <c r="G31" s="10">
        <f t="shared" si="1"/>
        <v>0</v>
      </c>
      <c r="H31" s="11">
        <f t="shared" si="2"/>
        <v>6795</v>
      </c>
      <c r="I31" s="40"/>
    </row>
    <row r="32" spans="1:9" ht="18" customHeight="1">
      <c r="A32" s="1"/>
      <c r="B32" s="34">
        <v>25</v>
      </c>
      <c r="C32" s="30" t="s">
        <v>28</v>
      </c>
      <c r="D32" s="9">
        <v>0</v>
      </c>
      <c r="E32" s="10">
        <f t="shared" si="0"/>
        <v>0</v>
      </c>
      <c r="F32" s="9">
        <v>0</v>
      </c>
      <c r="G32" s="10">
        <f t="shared" si="1"/>
        <v>0</v>
      </c>
      <c r="H32" s="11">
        <f t="shared" si="2"/>
        <v>0</v>
      </c>
      <c r="I32" s="40"/>
    </row>
    <row r="33" spans="1:9" ht="75" customHeight="1">
      <c r="A33" s="1"/>
      <c r="B33" s="34">
        <v>26</v>
      </c>
      <c r="C33" s="31" t="s">
        <v>29</v>
      </c>
      <c r="D33" s="9">
        <v>8</v>
      </c>
      <c r="E33" s="10">
        <f t="shared" si="0"/>
        <v>54360</v>
      </c>
      <c r="F33" s="9">
        <v>7</v>
      </c>
      <c r="G33" s="10">
        <f t="shared" si="1"/>
        <v>47565</v>
      </c>
      <c r="H33" s="11">
        <f t="shared" si="2"/>
        <v>101925</v>
      </c>
      <c r="I33" s="40"/>
    </row>
    <row r="34" spans="1:9" ht="44.25" customHeight="1" thickBot="1">
      <c r="A34" s="1"/>
      <c r="B34" s="36">
        <v>27</v>
      </c>
      <c r="C34" s="32" t="s">
        <v>30</v>
      </c>
      <c r="D34" s="9">
        <v>0</v>
      </c>
      <c r="E34" s="10">
        <f t="shared" si="0"/>
        <v>0</v>
      </c>
      <c r="F34" s="9">
        <v>0</v>
      </c>
      <c r="G34" s="10">
        <f t="shared" si="1"/>
        <v>0</v>
      </c>
      <c r="H34" s="11">
        <f t="shared" si="2"/>
        <v>0</v>
      </c>
      <c r="I34" s="40"/>
    </row>
    <row r="35" spans="1:9" ht="27.75" customHeight="1" thickBot="1">
      <c r="A35" s="12"/>
      <c r="B35" s="41" t="s">
        <v>31</v>
      </c>
      <c r="C35" s="42"/>
      <c r="D35" s="13">
        <f t="shared" ref="D35:E35" si="3">SUM(D8:D34)</f>
        <v>218</v>
      </c>
      <c r="E35" s="14">
        <f t="shared" si="3"/>
        <v>1481310</v>
      </c>
      <c r="F35" s="13">
        <f t="shared" ref="F35:G35" si="4">SUM(F8:F34)</f>
        <v>150</v>
      </c>
      <c r="G35" s="14">
        <f t="shared" si="4"/>
        <v>1019250</v>
      </c>
      <c r="H35" s="14">
        <f>SUM(H8:H34)</f>
        <v>2500560</v>
      </c>
      <c r="I35" s="40"/>
    </row>
    <row r="36" spans="1:9" ht="17.25" customHeight="1">
      <c r="A36" s="12"/>
      <c r="B36" s="12"/>
      <c r="C36" s="15"/>
      <c r="D36" s="16"/>
      <c r="E36" s="17"/>
      <c r="F36" s="16"/>
      <c r="G36" s="17"/>
      <c r="H36" s="17"/>
    </row>
    <row r="37" spans="1:9" ht="17.25" customHeight="1">
      <c r="A37" s="18"/>
      <c r="B37" s="18"/>
      <c r="C37" s="19"/>
      <c r="D37" s="20"/>
      <c r="E37" s="20"/>
      <c r="F37" s="20"/>
      <c r="G37" s="20"/>
      <c r="H37" s="20"/>
    </row>
    <row r="38" spans="1:9" ht="42" customHeight="1">
      <c r="A38" s="21"/>
      <c r="B38" s="43" t="s">
        <v>32</v>
      </c>
      <c r="C38" s="44"/>
      <c r="D38" s="22"/>
      <c r="E38" s="22"/>
      <c r="F38" s="22"/>
      <c r="G38" s="22"/>
      <c r="H38" s="23" t="s">
        <v>33</v>
      </c>
    </row>
    <row r="39" spans="1:9" ht="15.75" customHeight="1"/>
    <row r="40" spans="1:9" ht="14.25" customHeight="1"/>
    <row r="41" spans="1:9" ht="14.25" customHeight="1"/>
    <row r="42" spans="1:9" ht="14.25" customHeight="1"/>
    <row r="43" spans="1:9" ht="14.25" customHeight="1"/>
    <row r="44" spans="1:9" ht="14.25" customHeight="1"/>
    <row r="45" spans="1:9" ht="14.25" customHeight="1"/>
    <row r="46" spans="1:9" ht="14.25" customHeight="1"/>
    <row r="47" spans="1:9" ht="14.25" customHeight="1"/>
    <row r="48" spans="1:9"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B35:C35"/>
    <mergeCell ref="B38:C38"/>
    <mergeCell ref="B2:H2"/>
    <mergeCell ref="B3:B6"/>
    <mergeCell ref="C3:C6"/>
    <mergeCell ref="H3:H6"/>
    <mergeCell ref="D3:G3"/>
    <mergeCell ref="D4:E4"/>
    <mergeCell ref="F4:G4"/>
  </mergeCells>
  <pageMargins left="0.7" right="0.7" top="0.75" bottom="0.75" header="0" footer="0"/>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i.bila</dc:creator>
  <cp:lastModifiedBy>Daria Holovach</cp:lastModifiedBy>
  <cp:lastPrinted>2024-01-26T07:46:36Z</cp:lastPrinted>
  <dcterms:created xsi:type="dcterms:W3CDTF">2023-12-01T12:36:26Z</dcterms:created>
  <dcterms:modified xsi:type="dcterms:W3CDTF">2024-02-14T12:49:44Z</dcterms:modified>
</cp:coreProperties>
</file>