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7.02.2024 Військовий стан\"/>
    </mc:Choice>
  </mc:AlternateContent>
  <xr:revisionPtr revIDLastSave="0" documentId="13_ncr:1_{C1F3FE94-3834-4556-A5EA-8F881E376071}"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qebRafa8QkH8NpeVke2VmHXa9ZiWtcRR9XyPG3Q8I8="/>
    </ext>
  </extLst>
</workbook>
</file>

<file path=xl/calcChain.xml><?xml version="1.0" encoding="utf-8"?>
<calcChain xmlns="http://schemas.openxmlformats.org/spreadsheetml/2006/main">
  <c r="F7" i="1" l="1"/>
  <c r="G7" i="1" s="1"/>
  <c r="F6" i="1"/>
  <c r="G6" i="1" s="1"/>
  <c r="E6" i="1"/>
  <c r="D7" i="1"/>
  <c r="E7" i="1" l="1"/>
</calcChain>
</file>

<file path=xl/sharedStrings.xml><?xml version="1.0" encoding="utf-8"?>
<sst xmlns="http://schemas.openxmlformats.org/spreadsheetml/2006/main" count="13" uniqueCount="13">
  <si>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</si>
  <si>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</si>
  <si>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</si>
  <si>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t xml:space="preserve">Загальна вартість, грн </t>
  </si>
  <si>
    <t>к-ть ампул</t>
  </si>
  <si>
    <t>к-ть упаковок</t>
  </si>
  <si>
    <t>в-ть, грн</t>
  </si>
  <si>
    <t>Державна установа «НАЦІОНАЛЬНИЙ ІНСТИТУТ СЕРЦЕВО-СУДИННОЇ ХІРУРГІЇ ІМЕНІ М.М.АМОСОВА НАЦІОНАЛЬНОЇ АКАДЕМІЇ МЕДИЧНИХ НАУК УКРАЇНИ»</t>
  </si>
  <si>
    <t>Всього</t>
  </si>
  <si>
    <t>Генеральний директор</t>
  </si>
  <si>
    <t>Едем АДАМАНОВ</t>
  </si>
  <si>
    <r>
      <t xml:space="preserve">НОРАДРЕНАЛІНУ ТАРТРАТ АГЕТАН 2 МГ/МЛ (БЕЗ СУЛЬФІТІВ)
</t>
    </r>
    <r>
      <rPr>
        <sz val="12"/>
        <color theme="1"/>
        <rFont val="Times New Roman"/>
        <family val="1"/>
        <charset val="204"/>
      </rPr>
      <t xml:space="preserve"> концентрат для розчину для інфузій, 2 мг/мл по 8 мл в ампулі; по 5 ампул у блістері; по 2 блістери у картонній короб</t>
    </r>
    <r>
      <rPr>
        <sz val="12"/>
        <color theme="1"/>
        <rFont val="Times New Roman"/>
        <family val="1"/>
        <charset val="204"/>
      </rPr>
      <t xml:space="preserve">
</t>
    </r>
    <r>
      <rPr>
        <b/>
        <sz val="12"/>
        <color theme="1"/>
        <rFont val="Times New Roman"/>
        <family val="1"/>
        <charset val="204"/>
      </rPr>
      <t>(Норепінефрин, 2 мг/мл по 8 мл)</t>
    </r>
    <r>
      <rPr>
        <sz val="12"/>
        <color theme="1"/>
        <rFont val="Times New Roman"/>
        <family val="1"/>
        <charset val="204"/>
      </rPr>
      <t xml:space="preserve">
</t>
    </r>
    <r>
      <rPr>
        <b/>
        <sz val="12"/>
        <color theme="1"/>
        <rFont val="Times New Roman"/>
        <family val="1"/>
        <charset val="204"/>
      </rPr>
      <t xml:space="preserve">Виробник: Лабораторія Агетан, ФРАНЦІЯ
</t>
    </r>
    <r>
      <rPr>
        <sz val="12"/>
        <color theme="1"/>
        <rFont val="Times New Roman"/>
        <family val="1"/>
        <charset val="204"/>
      </rPr>
      <t xml:space="preserve">
</t>
    </r>
    <r>
      <rPr>
        <b/>
        <sz val="12"/>
        <color theme="1"/>
        <rFont val="Times New Roman"/>
        <family val="1"/>
        <charset val="204"/>
      </rPr>
      <t>Ціна за ампулу - 119,99 грн
(mnn id: 17125)</t>
    </r>
  </si>
  <si>
    <t>ЗАТВЕРДЖЕНО
наказ державного підприємства
 «Медичні закупівлі України»
від  27.02.2024 №188-Р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</si>
</sst>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b/>
      <sz val="12"/>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theme="0"/>
      </patternFill>
    </fill>
  </fills>
  <borders count="26">
    <border>
      <left/>
      <right/>
      <top/>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n">
        <color rgb="FF000000"/>
      </left>
      <right style="thin">
        <color rgb="FF000000"/>
      </right>
      <top/>
      <bottom/>
      <diagonal/>
    </border>
    <border>
      <left/>
      <right style="thick">
        <color rgb="FF000000"/>
      </right>
      <top style="medium">
        <color rgb="FF000000"/>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n">
        <color rgb="FF000000"/>
      </bottom>
      <diagonal/>
    </border>
    <border>
      <left style="medium">
        <color rgb="FF000000"/>
      </left>
      <right style="thick">
        <color rgb="FF000000"/>
      </right>
      <top style="thick">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9"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7" fillId="0" borderId="0" xfId="0" applyFont="1" applyAlignment="1">
      <alignment vertical="center"/>
    </xf>
    <xf numFmtId="0" fontId="1" fillId="0" borderId="15" xfId="0" applyFont="1" applyBorder="1" applyAlignment="1">
      <alignment horizontal="center" vertical="center"/>
    </xf>
    <xf numFmtId="0" fontId="3" fillId="0" borderId="16" xfId="0" applyFont="1" applyBorder="1" applyAlignment="1">
      <alignment horizontal="left" vertical="center" wrapText="1"/>
    </xf>
    <xf numFmtId="3" fontId="1" fillId="0" borderId="17"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8" fillId="0" borderId="0" xfId="0" applyFont="1"/>
    <xf numFmtId="0" fontId="9" fillId="0" borderId="0" xfId="0" applyFont="1" applyAlignment="1">
      <alignment horizontal="left" vertical="center" wrapText="1"/>
    </xf>
    <xf numFmtId="0" fontId="10" fillId="0" borderId="0" xfId="0" applyFont="1" applyAlignment="1">
      <alignment horizontal="center" vertical="center"/>
    </xf>
    <xf numFmtId="0" fontId="3" fillId="0" borderId="0" xfId="0" applyFont="1" applyAlignment="1">
      <alignment vertical="center" wrapText="1"/>
    </xf>
    <xf numFmtId="0" fontId="3" fillId="2" borderId="20" xfId="0" applyFont="1" applyFill="1" applyBorder="1" applyAlignment="1">
      <alignment vertical="center" wrapText="1"/>
    </xf>
    <xf numFmtId="0" fontId="3"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3" fontId="3" fillId="2" borderId="23" xfId="0" applyNumberFormat="1" applyFont="1" applyFill="1" applyBorder="1" applyAlignment="1">
      <alignment horizontal="center" vertical="center"/>
    </xf>
    <xf numFmtId="4" fontId="14" fillId="0" borderId="24"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3" fontId="3" fillId="2" borderId="25" xfId="0" applyNumberFormat="1" applyFont="1" applyFill="1" applyBorder="1" applyAlignment="1">
      <alignment horizontal="center" vertical="center"/>
    </xf>
    <xf numFmtId="0" fontId="11" fillId="2" borderId="21" xfId="0" applyFont="1" applyFill="1" applyBorder="1" applyAlignment="1">
      <alignment horizontal="left" vertical="center" wrapText="1"/>
    </xf>
    <xf numFmtId="0" fontId="5" fillId="0" borderId="22" xfId="0" applyFont="1" applyBorder="1"/>
    <xf numFmtId="0" fontId="3" fillId="0" borderId="2" xfId="0" applyFont="1" applyBorder="1" applyAlignment="1">
      <alignment horizontal="center" vertical="center" wrapText="1"/>
    </xf>
    <xf numFmtId="0" fontId="5" fillId="0" borderId="6" xfId="0" applyFont="1" applyBorder="1"/>
    <xf numFmtId="0" fontId="2"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9" fillId="0" borderId="9" xfId="0" applyFont="1" applyBorder="1" applyAlignment="1">
      <alignment horizontal="left" vertical="center" wrapText="1"/>
    </xf>
    <xf numFmtId="0" fontId="5" fillId="0" borderId="12" xfId="0" applyFont="1" applyBorder="1"/>
    <xf numFmtId="0" fontId="13" fillId="0" borderId="3" xfId="0" applyFont="1" applyBorder="1" applyAlignment="1">
      <alignment horizontal="center" vertical="center" wrapText="1"/>
    </xf>
    <xf numFmtId="0" fontId="5" fillId="0" borderId="4" xfId="0" applyFont="1" applyBorder="1"/>
    <xf numFmtId="0" fontId="5" fillId="0" borderId="5"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6"/>
  <sheetViews>
    <sheetView tabSelected="1" workbookViewId="0">
      <selection activeCell="E1" sqref="E1"/>
    </sheetView>
  </sheetViews>
  <sheetFormatPr defaultColWidth="14.453125" defaultRowHeight="15" customHeight="1" x14ac:dyDescent="0.35"/>
  <cols>
    <col min="1" max="1" width="2.7265625" customWidth="1"/>
    <col min="2" max="2" width="5.26953125" customWidth="1"/>
    <col min="3" max="3" width="53.54296875" customWidth="1"/>
    <col min="4" max="4" width="18.90625" customWidth="1"/>
    <col min="5" max="5" width="20.6328125" customWidth="1"/>
    <col min="6" max="6" width="18.26953125" customWidth="1"/>
    <col min="7" max="7" width="37.54296875" customWidth="1"/>
  </cols>
  <sheetData>
    <row r="1" spans="1:26" ht="99" customHeight="1" x14ac:dyDescent="0.35">
      <c r="A1" s="1"/>
      <c r="B1" s="1"/>
      <c r="C1" s="2"/>
      <c r="D1" s="2"/>
      <c r="E1" s="2"/>
      <c r="F1" s="2"/>
      <c r="G1" s="3" t="s">
        <v>12</v>
      </c>
    </row>
    <row r="2" spans="1:26" ht="127" customHeight="1" x14ac:dyDescent="0.35">
      <c r="A2" s="4"/>
      <c r="B2" s="36" t="s">
        <v>0</v>
      </c>
      <c r="C2" s="37"/>
      <c r="D2" s="37"/>
      <c r="E2" s="37"/>
      <c r="F2" s="37"/>
      <c r="G2" s="37"/>
    </row>
    <row r="3" spans="1:26" ht="204.75" customHeight="1" x14ac:dyDescent="0.35">
      <c r="A3" s="5"/>
      <c r="B3" s="34" t="s">
        <v>1</v>
      </c>
      <c r="C3" s="34" t="s">
        <v>2</v>
      </c>
      <c r="D3" s="41" t="s">
        <v>11</v>
      </c>
      <c r="E3" s="42"/>
      <c r="F3" s="43"/>
      <c r="G3" s="38" t="s">
        <v>3</v>
      </c>
    </row>
    <row r="4" spans="1:26" ht="18" x14ac:dyDescent="0.35">
      <c r="A4" s="5"/>
      <c r="B4" s="35"/>
      <c r="C4" s="35"/>
      <c r="D4" s="6" t="s">
        <v>4</v>
      </c>
      <c r="E4" s="6" t="s">
        <v>5</v>
      </c>
      <c r="F4" s="7" t="s">
        <v>6</v>
      </c>
      <c r="G4" s="35"/>
    </row>
    <row r="5" spans="1:26" ht="12.75" customHeight="1" x14ac:dyDescent="0.35">
      <c r="A5" s="8"/>
      <c r="B5" s="9">
        <v>1</v>
      </c>
      <c r="C5" s="10">
        <v>2</v>
      </c>
      <c r="D5" s="11">
        <v>3</v>
      </c>
      <c r="E5" s="12">
        <v>4</v>
      </c>
      <c r="F5" s="13">
        <v>5</v>
      </c>
      <c r="G5" s="14">
        <v>6</v>
      </c>
      <c r="H5" s="15"/>
      <c r="I5" s="15"/>
      <c r="J5" s="15"/>
      <c r="K5" s="15"/>
      <c r="L5" s="15"/>
      <c r="M5" s="15"/>
      <c r="N5" s="15"/>
      <c r="O5" s="15"/>
      <c r="P5" s="15"/>
      <c r="Q5" s="15"/>
      <c r="R5" s="15"/>
      <c r="S5" s="15"/>
      <c r="T5" s="15"/>
    </row>
    <row r="6" spans="1:26" ht="95.5" customHeight="1" thickTop="1" thickBot="1" x14ac:dyDescent="0.4">
      <c r="A6" s="1"/>
      <c r="B6" s="16">
        <v>1</v>
      </c>
      <c r="C6" s="17" t="s">
        <v>7</v>
      </c>
      <c r="D6" s="18">
        <v>3000</v>
      </c>
      <c r="E6" s="18">
        <f>D6/10</f>
        <v>300</v>
      </c>
      <c r="F6" s="19">
        <f>D6*119.99</f>
        <v>359970</v>
      </c>
      <c r="G6" s="20">
        <f>F6</f>
        <v>359970</v>
      </c>
      <c r="H6" s="21"/>
      <c r="I6" s="21"/>
      <c r="J6" s="21"/>
      <c r="K6" s="21"/>
      <c r="L6" s="21"/>
      <c r="M6" s="21"/>
      <c r="N6" s="21"/>
      <c r="O6" s="21"/>
      <c r="P6" s="21"/>
      <c r="Q6" s="21"/>
      <c r="R6" s="21"/>
      <c r="S6" s="21"/>
      <c r="T6" s="21"/>
      <c r="U6" s="21"/>
      <c r="V6" s="21"/>
      <c r="W6" s="21"/>
      <c r="X6" s="21"/>
      <c r="Y6" s="21"/>
      <c r="Z6" s="21"/>
    </row>
    <row r="7" spans="1:26" ht="27.75" customHeight="1" thickTop="1" thickBot="1" x14ac:dyDescent="0.4">
      <c r="A7" s="22"/>
      <c r="B7" s="39" t="s">
        <v>8</v>
      </c>
      <c r="C7" s="40"/>
      <c r="D7" s="28">
        <f>SUM(D6:D6)</f>
        <v>3000</v>
      </c>
      <c r="E7" s="31">
        <f>SUM(E6:E6)</f>
        <v>300</v>
      </c>
      <c r="F7" s="29">
        <f t="shared" ref="F7" si="0">D7*119.99</f>
        <v>359970</v>
      </c>
      <c r="G7" s="30">
        <f t="shared" ref="G7" si="1">F7</f>
        <v>359970</v>
      </c>
    </row>
    <row r="8" spans="1:26" ht="17.25" customHeight="1" thickTop="1" x14ac:dyDescent="0.35">
      <c r="A8" s="23"/>
      <c r="B8" s="23"/>
      <c r="C8" s="24"/>
      <c r="D8" s="24"/>
      <c r="E8" s="24"/>
      <c r="F8" s="24"/>
      <c r="G8" s="25"/>
    </row>
    <row r="9" spans="1:26" ht="55.5" customHeight="1" x14ac:dyDescent="0.35">
      <c r="A9" s="26"/>
      <c r="B9" s="32" t="s">
        <v>9</v>
      </c>
      <c r="C9" s="33"/>
      <c r="D9" s="33"/>
      <c r="E9" s="33"/>
      <c r="F9" s="33"/>
      <c r="G9" s="27" t="s">
        <v>10</v>
      </c>
      <c r="H9" s="15"/>
      <c r="I9" s="15"/>
      <c r="J9" s="15"/>
      <c r="K9" s="15"/>
      <c r="L9" s="15"/>
      <c r="M9" s="15"/>
      <c r="N9" s="15"/>
      <c r="O9" s="15"/>
      <c r="P9" s="15"/>
      <c r="Q9" s="15"/>
      <c r="R9" s="15"/>
      <c r="S9" s="15"/>
      <c r="T9" s="15"/>
    </row>
    <row r="10" spans="1:26" ht="15.75" customHeight="1" x14ac:dyDescent="0.35"/>
    <row r="11" spans="1:26" ht="15.75" customHeight="1" x14ac:dyDescent="0.35"/>
    <row r="12" spans="1:26" ht="15.75" customHeight="1" x14ac:dyDescent="0.35"/>
    <row r="13" spans="1:26" ht="15.75" customHeight="1" x14ac:dyDescent="0.35"/>
    <row r="14" spans="1:26" ht="15.75" customHeight="1" x14ac:dyDescent="0.35"/>
    <row r="15" spans="1:26" ht="15.75" customHeight="1" x14ac:dyDescent="0.35"/>
    <row r="16" spans="1:26"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sheetData>
  <mergeCells count="7">
    <mergeCell ref="B9:F9"/>
    <mergeCell ref="B3:B4"/>
    <mergeCell ref="C3:C4"/>
    <mergeCell ref="B2:G2"/>
    <mergeCell ref="G3:G4"/>
    <mergeCell ref="B7:C7"/>
    <mergeCell ref="D3:F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Yuliia Maidaniuk</cp:lastModifiedBy>
  <dcterms:modified xsi:type="dcterms:W3CDTF">2024-02-28T07:05:49Z</dcterms:modified>
</cp:coreProperties>
</file>