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ССЗ\191-Р\"/>
    </mc:Choice>
  </mc:AlternateContent>
  <xr:revisionPtr revIDLastSave="0" documentId="13_ncr:1_{6E371039-ED74-43CE-A348-755546F7A235}"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Розподіл!$A$1:$X$38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5" i="1" l="1"/>
  <c r="W34" i="1"/>
  <c r="W33" i="1"/>
  <c r="W32" i="1"/>
  <c r="W31" i="1"/>
  <c r="W30" i="1"/>
  <c r="W29" i="1"/>
  <c r="W28" i="1"/>
  <c r="W27" i="1"/>
  <c r="W26" i="1"/>
  <c r="W25" i="1"/>
  <c r="W24" i="1"/>
  <c r="W23" i="1"/>
  <c r="W22" i="1"/>
  <c r="W21" i="1"/>
  <c r="W20" i="1"/>
  <c r="W19" i="1"/>
  <c r="W18" i="1"/>
  <c r="X18" i="1" s="1"/>
  <c r="W17" i="1"/>
  <c r="W16" i="1"/>
  <c r="W15" i="1"/>
  <c r="W14" i="1"/>
  <c r="W13" i="1"/>
  <c r="W12" i="1"/>
  <c r="W11" i="1"/>
  <c r="W10" i="1"/>
  <c r="W9" i="1"/>
  <c r="W8" i="1"/>
  <c r="U8" i="1"/>
  <c r="T35" i="1"/>
  <c r="U34" i="1"/>
  <c r="U33" i="1"/>
  <c r="U32" i="1"/>
  <c r="U31" i="1"/>
  <c r="U30" i="1"/>
  <c r="U29" i="1"/>
  <c r="U28" i="1"/>
  <c r="U27" i="1"/>
  <c r="U26" i="1"/>
  <c r="U25" i="1"/>
  <c r="U24" i="1"/>
  <c r="U23" i="1"/>
  <c r="U22" i="1"/>
  <c r="U21" i="1"/>
  <c r="U20" i="1"/>
  <c r="U19" i="1"/>
  <c r="U18" i="1"/>
  <c r="U17" i="1"/>
  <c r="U16" i="1"/>
  <c r="U15" i="1"/>
  <c r="U14" i="1"/>
  <c r="U13" i="1"/>
  <c r="U12" i="1"/>
  <c r="U11" i="1"/>
  <c r="U10" i="1"/>
  <c r="U9" i="1"/>
  <c r="S9" i="1"/>
  <c r="S10" i="1"/>
  <c r="S11" i="1"/>
  <c r="S12" i="1"/>
  <c r="S13" i="1"/>
  <c r="S14" i="1"/>
  <c r="S15" i="1"/>
  <c r="S16" i="1"/>
  <c r="S17" i="1"/>
  <c r="S18" i="1"/>
  <c r="S19" i="1"/>
  <c r="S20" i="1"/>
  <c r="S21" i="1"/>
  <c r="S22" i="1"/>
  <c r="S23" i="1"/>
  <c r="S24" i="1"/>
  <c r="S25" i="1"/>
  <c r="S26" i="1"/>
  <c r="S27" i="1"/>
  <c r="S28" i="1"/>
  <c r="S29" i="1"/>
  <c r="S30" i="1"/>
  <c r="S31" i="1"/>
  <c r="S32" i="1"/>
  <c r="S33" i="1"/>
  <c r="S34" i="1"/>
  <c r="S8" i="1"/>
  <c r="Q9" i="1"/>
  <c r="Q10" i="1"/>
  <c r="Q11" i="1"/>
  <c r="Q12" i="1"/>
  <c r="Q13" i="1"/>
  <c r="Q14" i="1"/>
  <c r="Q15" i="1"/>
  <c r="Q16" i="1"/>
  <c r="Q17" i="1"/>
  <c r="Q18" i="1"/>
  <c r="Q19" i="1"/>
  <c r="Q20" i="1"/>
  <c r="Q21" i="1"/>
  <c r="Q22" i="1"/>
  <c r="Q23" i="1"/>
  <c r="Q24" i="1"/>
  <c r="Q25" i="1"/>
  <c r="Q26" i="1"/>
  <c r="Q27" i="1"/>
  <c r="Q28" i="1"/>
  <c r="Q29" i="1"/>
  <c r="Q30" i="1"/>
  <c r="Q31" i="1"/>
  <c r="Q32" i="1"/>
  <c r="Q33" i="1"/>
  <c r="Q34" i="1"/>
  <c r="Q8" i="1"/>
  <c r="O9" i="1"/>
  <c r="O10" i="1"/>
  <c r="O11" i="1"/>
  <c r="O12" i="1"/>
  <c r="O13" i="1"/>
  <c r="O14" i="1"/>
  <c r="O15" i="1"/>
  <c r="O16" i="1"/>
  <c r="O17" i="1"/>
  <c r="O18" i="1"/>
  <c r="O19" i="1"/>
  <c r="O20" i="1"/>
  <c r="O21" i="1"/>
  <c r="O22" i="1"/>
  <c r="O23" i="1"/>
  <c r="O24" i="1"/>
  <c r="O25" i="1"/>
  <c r="O26" i="1"/>
  <c r="O27" i="1"/>
  <c r="O28" i="1"/>
  <c r="O29" i="1"/>
  <c r="O30" i="1"/>
  <c r="O31" i="1"/>
  <c r="O32" i="1"/>
  <c r="O33" i="1"/>
  <c r="O34" i="1"/>
  <c r="O8" i="1"/>
  <c r="M9" i="1"/>
  <c r="M10" i="1"/>
  <c r="M11" i="1"/>
  <c r="M12" i="1"/>
  <c r="M13" i="1"/>
  <c r="M14" i="1"/>
  <c r="M15" i="1"/>
  <c r="M16" i="1"/>
  <c r="M17" i="1"/>
  <c r="M18" i="1"/>
  <c r="M19" i="1"/>
  <c r="M20" i="1"/>
  <c r="M21" i="1"/>
  <c r="M22" i="1"/>
  <c r="M23" i="1"/>
  <c r="M24" i="1"/>
  <c r="M25" i="1"/>
  <c r="M26" i="1"/>
  <c r="M27" i="1"/>
  <c r="M28" i="1"/>
  <c r="M29" i="1"/>
  <c r="M30" i="1"/>
  <c r="M31" i="1"/>
  <c r="M32" i="1"/>
  <c r="M33" i="1"/>
  <c r="M34" i="1"/>
  <c r="M8" i="1"/>
  <c r="K9" i="1"/>
  <c r="K10" i="1"/>
  <c r="K11" i="1"/>
  <c r="K12" i="1"/>
  <c r="K13" i="1"/>
  <c r="K14" i="1"/>
  <c r="K15" i="1"/>
  <c r="K16" i="1"/>
  <c r="K17" i="1"/>
  <c r="K18" i="1"/>
  <c r="K19" i="1"/>
  <c r="K20" i="1"/>
  <c r="K21" i="1"/>
  <c r="K22" i="1"/>
  <c r="K23" i="1"/>
  <c r="K24" i="1"/>
  <c r="K25" i="1"/>
  <c r="K26" i="1"/>
  <c r="K27" i="1"/>
  <c r="K28" i="1"/>
  <c r="K29" i="1"/>
  <c r="K30" i="1"/>
  <c r="K31" i="1"/>
  <c r="K32" i="1"/>
  <c r="K33" i="1"/>
  <c r="K34" i="1"/>
  <c r="K8" i="1"/>
  <c r="I9" i="1"/>
  <c r="I10" i="1"/>
  <c r="I11" i="1"/>
  <c r="I12" i="1"/>
  <c r="I13" i="1"/>
  <c r="I14" i="1"/>
  <c r="I15" i="1"/>
  <c r="I16" i="1"/>
  <c r="I17" i="1"/>
  <c r="I18" i="1"/>
  <c r="I19" i="1"/>
  <c r="I20" i="1"/>
  <c r="I21" i="1"/>
  <c r="I22" i="1"/>
  <c r="I23" i="1"/>
  <c r="I24" i="1"/>
  <c r="I25" i="1"/>
  <c r="I26" i="1"/>
  <c r="I27" i="1"/>
  <c r="I28" i="1"/>
  <c r="I29" i="1"/>
  <c r="I30" i="1"/>
  <c r="I31" i="1"/>
  <c r="I32" i="1"/>
  <c r="I33" i="1"/>
  <c r="I34" i="1"/>
  <c r="I8" i="1"/>
  <c r="G9" i="1"/>
  <c r="G10" i="1"/>
  <c r="G11" i="1"/>
  <c r="G12" i="1"/>
  <c r="G13" i="1"/>
  <c r="G14" i="1"/>
  <c r="G15" i="1"/>
  <c r="G16" i="1"/>
  <c r="G17" i="1"/>
  <c r="G18" i="1"/>
  <c r="G19" i="1"/>
  <c r="G20" i="1"/>
  <c r="G21" i="1"/>
  <c r="G22" i="1"/>
  <c r="G23" i="1"/>
  <c r="G24" i="1"/>
  <c r="G25" i="1"/>
  <c r="G26" i="1"/>
  <c r="G27" i="1"/>
  <c r="G28" i="1"/>
  <c r="G29" i="1"/>
  <c r="G30" i="1"/>
  <c r="G31" i="1"/>
  <c r="G32" i="1"/>
  <c r="G33" i="1"/>
  <c r="G34" i="1"/>
  <c r="G8" i="1"/>
  <c r="E9" i="1"/>
  <c r="E10" i="1"/>
  <c r="E11" i="1"/>
  <c r="E12" i="1"/>
  <c r="E13" i="1"/>
  <c r="E14" i="1"/>
  <c r="E15" i="1"/>
  <c r="E16" i="1"/>
  <c r="E17" i="1"/>
  <c r="E18" i="1"/>
  <c r="E19" i="1"/>
  <c r="E20" i="1"/>
  <c r="E21" i="1"/>
  <c r="E22" i="1"/>
  <c r="E23" i="1"/>
  <c r="E24" i="1"/>
  <c r="E25" i="1"/>
  <c r="E26" i="1"/>
  <c r="E27" i="1"/>
  <c r="E28" i="1"/>
  <c r="E29" i="1"/>
  <c r="E30" i="1"/>
  <c r="E31" i="1"/>
  <c r="E32" i="1"/>
  <c r="E33" i="1"/>
  <c r="E34" i="1"/>
  <c r="E8" i="1"/>
  <c r="W35" i="1" l="1"/>
  <c r="U35" i="1"/>
  <c r="X11" i="1"/>
  <c r="X8" i="1"/>
  <c r="X34" i="1"/>
  <c r="X33" i="1"/>
  <c r="X32" i="1"/>
  <c r="X31" i="1"/>
  <c r="X30" i="1"/>
  <c r="X29" i="1"/>
  <c r="X28" i="1"/>
  <c r="X27" i="1"/>
  <c r="X26" i="1"/>
  <c r="X25" i="1"/>
  <c r="X24" i="1"/>
  <c r="X23" i="1"/>
  <c r="X22" i="1"/>
  <c r="X21" i="1"/>
  <c r="X20" i="1"/>
  <c r="X19" i="1"/>
  <c r="X17" i="1"/>
  <c r="X16" i="1"/>
  <c r="X15" i="1"/>
  <c r="X14" i="1"/>
  <c r="X13" i="1"/>
  <c r="X12" i="1"/>
  <c r="X10" i="1"/>
  <c r="X9" i="1"/>
  <c r="R35" i="1"/>
  <c r="P35" i="1"/>
  <c r="N35" i="1"/>
  <c r="L35" i="1"/>
  <c r="J35" i="1"/>
  <c r="S35" i="1" l="1"/>
  <c r="Q35" i="1"/>
  <c r="M35" i="1"/>
  <c r="O35" i="1"/>
  <c r="K35" i="1"/>
  <c r="H35" i="1"/>
  <c r="F35" i="1"/>
  <c r="D35" i="1"/>
  <c r="G35" i="1" l="1"/>
  <c r="I35" i="1"/>
  <c r="E35" i="1"/>
  <c r="X35" i="1" l="1"/>
</calcChain>
</file>

<file path=xl/sharedStrings.xml><?xml version="1.0" encoding="utf-8"?>
<sst xmlns="http://schemas.openxmlformats.org/spreadsheetml/2006/main" count="66" uniqueCount="48">
  <si>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</si>
  <si>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</si>
  <si>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</si>
  <si>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</si>
  <si>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</si>
  <si>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</si>
  <si>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</si>
  <si>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</si>
  <si>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</si>
  <si>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</si>
  <si>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</si>
  <si>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</si>
  <si>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</si>
  <si>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</si>
  <si>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</si>
  <si>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</si>
  <si>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</si>
  <si>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</si>
  <si>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</si>
  <si>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</si>
  <si>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</si>
  <si>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</si>
  <si>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</si>
  <si>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</si>
  <si>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</si>
  <si>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</si>
  <si>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</si>
  <si>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</si>
  <si>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</si>
  <si>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</si>
  <si>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</si>
  <si>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</si>
  <si>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</si>
  <si>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</si>
  <si>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к-сть штук</t>
  </si>
  <si>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</si>
  <si>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t>Коронарний балон-катетер для постдилятації стандартних уражень</t>
  </si>
  <si>
    <t>442015
Катетер балонний постдилатаційний Aperi
Виробник: BrosMed Medical Co., L.T.D., Китай;
Ціна за штуку - 921,99  грн
(mnn id: 14060)</t>
  </si>
  <si>
    <t>442515
Катетер балонний постдилатаційний Aperi
Виробник: BrosMed Medical Co., L.T.D., Китай;
Ціна за штуку - 921,99  грн
(mnn id: 14060)</t>
  </si>
  <si>
    <t>442715
 Катетер балонний постдилатаційний Aperi
Виробник: BrosMed Medical Co., L.T.D., Китай;
Ціна за штуку - 921,99  грн
(mnn id: 14060)</t>
  </si>
  <si>
    <t>443012
Катетер балонний постдилатаційний Aperi
Виробник: BrosMed Medical Co., L.T.D., Китай;
Ціна за штуку - 921,99  грн
(mnn id: 14060)</t>
  </si>
  <si>
    <t>443015
Катетер балонний постдилатаційний Aperi
Виробник: BrosMed Medical Co., L.T.D., Китай;
Ціна за штуку - 921,99  грн
(mnn id: 14060)</t>
  </si>
  <si>
    <t>443512 
Катетер балонний постдилатаційний Aperi
Виробник: BrosMed Medical Co., L.T.D., Китай;
Ціна за штуку - 921,99  грн
(mnn id: 14060)</t>
  </si>
  <si>
    <t>443515 
Катетер балонний постдилатаційний Aperi
Виробник: BrosMed Medical Co., L.T.D., Китай;
Ціна за штуку - 921,99  грн
(mnn id: 14060)</t>
  </si>
  <si>
    <t>444015
Катетер балонний постдилатаційний Aperi
Виробник: BrosMed Medical Co., L.T.D., Китай;
Ціна за штуку - 921,99  грн
(mnn id: 14060)</t>
  </si>
  <si>
    <t>444515
Катетер балонний постдилатаційний Aperi
Виробник: BrosMed Medical Co., L.T.D., Китай;
Ціна за штуку - 921,99  грн
(mnn id: 14060)</t>
  </si>
  <si>
    <t>445015
Катетер балонний постдилатаційний Aperi
Виробник: BrosMed Medical Co., L.T.D., Китай;
Ціна за штуку - 921,99  грн
(mnn id: 14060)</t>
  </si>
  <si>
    <t>ЗАТВЕРДЖЕНО
наказ державного підприємства «Медичні закупівлі України» від 29.02.2024 № 191-Р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</si>
</sst>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4"/>
      <color theme="1"/>
      <name val="Times New Roman"/>
    </font>
    <font>
      <b/>
      <sz val="15"/>
      <color theme="1"/>
      <name val="Times New Roman"/>
    </font>
    <font>
      <b/>
      <sz val="14"/>
      <color theme="1"/>
      <name val="Times New Roman"/>
    </font>
    <font>
      <sz val="11"/>
      <name val="Calibri"/>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b/>
      <sz val="12"/>
      <color rgb="FF000000"/>
      <name val="Times New Roman"/>
      <family val="1"/>
      <charset val="204"/>
    </font>
    <font>
      <sz val="14"/>
      <color theme="1"/>
      <name val="Times New Roman"/>
      <family val="1"/>
      <charset val="204"/>
    </font>
    <font>
      <b/>
      <sz val="15"/>
      <color rgb="FF000000"/>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5">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bottom/>
      <diagonal/>
    </border>
    <border>
      <left/>
      <right/>
      <top/>
      <bottom/>
      <diagonal/>
    </border>
    <border>
      <left/>
      <right/>
      <top/>
      <bottom/>
      <diagonal/>
    </border>
    <border>
      <left style="medium">
        <color indexed="64"/>
      </left>
      <right/>
      <top style="medium">
        <color indexed="64"/>
      </top>
      <bottom style="medium">
        <color indexed="64"/>
      </bottom>
      <diagonal/>
    </border>
    <border>
      <left/>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rgb="FF000000"/>
      </bottom>
      <diagonal/>
    </border>
    <border>
      <left/>
      <right/>
      <top/>
      <bottom style="medium">
        <color indexed="64"/>
      </bottom>
      <diagonal/>
    </border>
    <border>
      <left style="medium">
        <color indexed="64"/>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61">
    <xf numFmtId="0" fontId="0" fillId="0" borderId="0" xfId="0"/>
    <xf numFmtId="0" fontId="1" fillId="2" borderId="1" xfId="0" applyFont="1" applyFill="1" applyBorder="1" applyAlignment="1">
      <alignment vertical="center" wrapText="1"/>
    </xf>
    <xf numFmtId="0" fontId="1" fillId="2" borderId="7" xfId="0"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4" fontId="1" fillId="2" borderId="11" xfId="0" applyNumberFormat="1" applyFont="1" applyFill="1" applyBorder="1" applyAlignment="1">
      <alignment horizontal="center" vertical="center" wrapText="1"/>
    </xf>
    <xf numFmtId="4" fontId="3" fillId="2" borderId="12"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4" fontId="9" fillId="2" borderId="1" xfId="0" applyNumberFormat="1" applyFont="1" applyFill="1" applyBorder="1" applyAlignment="1">
      <alignment horizontal="right" wrapText="1"/>
    </xf>
    <xf numFmtId="0" fontId="1" fillId="2" borderId="2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3" borderId="29" xfId="0" applyFont="1" applyFill="1" applyBorder="1" applyAlignment="1">
      <alignment vertical="center" wrapText="1"/>
    </xf>
    <xf numFmtId="0" fontId="11" fillId="3" borderId="26" xfId="0" applyFont="1" applyFill="1" applyBorder="1" applyAlignment="1">
      <alignment vertical="center" wrapText="1"/>
    </xf>
    <xf numFmtId="0" fontId="11" fillId="3" borderId="22" xfId="0" applyFont="1" applyFill="1" applyBorder="1" applyAlignment="1">
      <alignment vertical="center" wrapText="1"/>
    </xf>
    <xf numFmtId="1" fontId="5" fillId="3" borderId="6" xfId="0" applyNumberFormat="1" applyFont="1" applyFill="1" applyBorder="1" applyAlignment="1">
      <alignment horizontal="center" vertical="center" wrapText="1"/>
    </xf>
    <xf numFmtId="0" fontId="10" fillId="3" borderId="0" xfId="0" applyFont="1" applyFill="1"/>
    <xf numFmtId="0" fontId="0" fillId="3" borderId="0" xfId="0"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2" fillId="3" borderId="0" xfId="0" applyFont="1" applyFill="1" applyAlignment="1">
      <alignment vertical="center" wrapText="1"/>
    </xf>
    <xf numFmtId="0" fontId="3"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3" borderId="7"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0" fontId="3" fillId="3" borderId="9" xfId="0" applyFont="1" applyFill="1" applyBorder="1" applyAlignment="1">
      <alignment horizontal="left" vertical="center" wrapText="1"/>
    </xf>
    <xf numFmtId="0" fontId="1" fillId="3" borderId="13" xfId="0" applyFont="1" applyFill="1" applyBorder="1" applyAlignment="1">
      <alignment horizontal="center" vertical="center"/>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1" fillId="3" borderId="16" xfId="0" applyFont="1" applyFill="1" applyBorder="1" applyAlignment="1">
      <alignment horizontal="center" vertical="center"/>
    </xf>
    <xf numFmtId="0" fontId="3" fillId="3" borderId="17" xfId="0" applyFont="1" applyFill="1" applyBorder="1" applyAlignment="1">
      <alignment horizontal="left" vertical="center" wrapText="1"/>
    </xf>
    <xf numFmtId="0" fontId="6" fillId="3" borderId="0" xfId="0" applyFont="1" applyFill="1" applyAlignment="1">
      <alignment horizontal="left" vertical="center" wrapText="1"/>
    </xf>
    <xf numFmtId="0" fontId="7" fillId="3" borderId="0" xfId="0" applyFont="1" applyFill="1"/>
    <xf numFmtId="0" fontId="8" fillId="3" borderId="0" xfId="0" applyFont="1" applyFill="1" applyAlignment="1">
      <alignment horizontal="center" vertical="center"/>
    </xf>
    <xf numFmtId="0" fontId="3" fillId="3" borderId="0" xfId="0" applyFont="1" applyFill="1" applyAlignment="1">
      <alignment vertical="center" wrapText="1"/>
    </xf>
    <xf numFmtId="0" fontId="1" fillId="2" borderId="31"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0" fillId="3" borderId="30" xfId="0" applyFill="1" applyBorder="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4" fillId="3" borderId="27" xfId="0" applyFont="1" applyFill="1" applyBorder="1"/>
    <xf numFmtId="0" fontId="4" fillId="3" borderId="28" xfId="0" applyFont="1" applyFill="1" applyBorder="1"/>
    <xf numFmtId="0" fontId="3" fillId="2" borderId="23" xfId="0" applyFont="1" applyFill="1" applyBorder="1" applyAlignment="1">
      <alignment horizontal="center" vertical="center" wrapText="1"/>
    </xf>
    <xf numFmtId="0" fontId="4" fillId="3" borderId="23" xfId="0" applyFont="1" applyFill="1" applyBorder="1"/>
    <xf numFmtId="0" fontId="4" fillId="3" borderId="24" xfId="0" applyFont="1" applyFill="1" applyBorder="1"/>
    <xf numFmtId="0" fontId="11" fillId="3" borderId="21"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9" fillId="2" borderId="18" xfId="0" applyFont="1" applyFill="1" applyBorder="1" applyAlignment="1">
      <alignment horizontal="left" wrapText="1"/>
    </xf>
    <xf numFmtId="0" fontId="4" fillId="3" borderId="19" xfId="0" applyFont="1" applyFill="1" applyBorder="1"/>
    <xf numFmtId="0" fontId="6" fillId="3" borderId="2" xfId="0" applyFont="1" applyFill="1" applyBorder="1" applyAlignment="1">
      <alignment horizontal="left" vertical="center" wrapText="1"/>
    </xf>
    <xf numFmtId="0" fontId="4" fillId="3" borderId="3"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00"/>
  <sheetViews>
    <sheetView tabSelected="1" topLeftCell="N1" zoomScale="60" zoomScaleNormal="60" workbookViewId="0">
      <selection activeCell="B2" sqref="B2:X2"/>
    </sheetView>
  </sheetViews>
  <sheetFormatPr defaultColWidth="14.453125" defaultRowHeight="15" customHeight="1"/>
  <cols>
    <col min="1" max="2" width="5.36328125" style="23" customWidth="1"/>
    <col min="3" max="3" width="39.36328125" style="23" customWidth="1"/>
    <col min="4" max="5" width="26.1796875" style="23" customWidth="1"/>
    <col min="6" max="6" width="25.6328125" style="23" customWidth="1"/>
    <col min="7" max="7" width="26.54296875" style="23" customWidth="1"/>
    <col min="8" max="9" width="24.81640625" style="23" customWidth="1"/>
    <col min="10" max="11" width="26.1796875" style="23" customWidth="1"/>
    <col min="12" max="12" width="25.6328125" style="23" customWidth="1"/>
    <col min="13" max="13" width="26.54296875" style="23" customWidth="1"/>
    <col min="14" max="15" width="24.81640625" style="23" customWidth="1"/>
    <col min="16" max="17" width="26.1796875" style="23" customWidth="1"/>
    <col min="18" max="18" width="25.6328125" style="23" customWidth="1"/>
    <col min="19" max="19" width="26.54296875" style="23" customWidth="1"/>
    <col min="20" max="20" width="25.6328125" style="23" customWidth="1"/>
    <col min="21" max="21" width="26.54296875" style="23" customWidth="1"/>
    <col min="22" max="22" width="25.6328125" style="23" customWidth="1"/>
    <col min="23" max="23" width="26.54296875" style="23" customWidth="1"/>
    <col min="24" max="24" width="35.81640625" style="23" customWidth="1"/>
    <col min="25" max="16384" width="14.453125" style="23"/>
  </cols>
  <sheetData>
    <row r="1" spans="1:24" ht="87.75" customHeight="1">
      <c r="A1" s="24"/>
      <c r="B1" s="24"/>
      <c r="C1" s="25"/>
      <c r="D1" s="1"/>
      <c r="E1" s="13"/>
      <c r="F1" s="1"/>
      <c r="G1" s="13"/>
      <c r="H1" s="1"/>
      <c r="I1" s="13"/>
      <c r="J1" s="1"/>
      <c r="K1" s="13"/>
      <c r="L1" s="1"/>
      <c r="M1" s="13"/>
      <c r="N1" s="1"/>
      <c r="O1" s="13"/>
      <c r="P1" s="1"/>
      <c r="Q1" s="13"/>
      <c r="R1" s="1"/>
      <c r="S1" s="13"/>
      <c r="T1" s="1"/>
      <c r="U1" s="13"/>
      <c r="V1" s="1"/>
      <c r="W1" s="13"/>
      <c r="X1" s="14" t="s">
        <v>47</v>
      </c>
    </row>
    <row r="2" spans="1:24" ht="110.4" customHeight="1" thickBot="1">
      <c r="A2" s="26"/>
      <c r="B2" s="42" t="s">
        <v>35</v>
      </c>
      <c r="C2" s="43"/>
      <c r="D2" s="43"/>
      <c r="E2" s="43"/>
      <c r="F2" s="43"/>
      <c r="G2" s="43"/>
      <c r="H2" s="43"/>
      <c r="I2" s="43"/>
      <c r="J2" s="43"/>
      <c r="K2" s="43"/>
      <c r="L2" s="43"/>
      <c r="M2" s="43"/>
      <c r="N2" s="43"/>
      <c r="O2" s="43"/>
      <c r="P2" s="43"/>
      <c r="Q2" s="43"/>
      <c r="R2" s="43"/>
      <c r="S2" s="43"/>
      <c r="T2" s="43"/>
      <c r="U2" s="43"/>
      <c r="V2" s="43"/>
      <c r="W2" s="43"/>
      <c r="X2" s="43"/>
    </row>
    <row r="3" spans="1:24" ht="42.75" customHeight="1" thickBot="1">
      <c r="A3" s="26"/>
      <c r="B3" s="44" t="s">
        <v>0</v>
      </c>
      <c r="C3" s="46" t="s">
        <v>1</v>
      </c>
      <c r="D3" s="54" t="s">
        <v>36</v>
      </c>
      <c r="E3" s="55"/>
      <c r="F3" s="55"/>
      <c r="G3" s="55"/>
      <c r="H3" s="55"/>
      <c r="I3" s="55"/>
      <c r="J3" s="55"/>
      <c r="K3" s="55"/>
      <c r="L3" s="55"/>
      <c r="M3" s="55"/>
      <c r="N3" s="55"/>
      <c r="O3" s="55"/>
      <c r="P3" s="55"/>
      <c r="Q3" s="55"/>
      <c r="R3" s="55"/>
      <c r="S3" s="55"/>
      <c r="T3" s="55"/>
      <c r="U3" s="55"/>
      <c r="V3" s="55"/>
      <c r="W3" s="56"/>
      <c r="X3" s="49" t="s">
        <v>2</v>
      </c>
    </row>
    <row r="4" spans="1:24" ht="232" customHeight="1" thickBot="1">
      <c r="A4" s="27"/>
      <c r="B4" s="44"/>
      <c r="C4" s="47"/>
      <c r="D4" s="52" t="s">
        <v>37</v>
      </c>
      <c r="E4" s="53"/>
      <c r="F4" s="52" t="s">
        <v>38</v>
      </c>
      <c r="G4" s="53"/>
      <c r="H4" s="52" t="s">
        <v>39</v>
      </c>
      <c r="I4" s="53"/>
      <c r="J4" s="52" t="s">
        <v>40</v>
      </c>
      <c r="K4" s="53"/>
      <c r="L4" s="52" t="s">
        <v>41</v>
      </c>
      <c r="M4" s="53"/>
      <c r="N4" s="52" t="s">
        <v>42</v>
      </c>
      <c r="O4" s="53"/>
      <c r="P4" s="52" t="s">
        <v>43</v>
      </c>
      <c r="Q4" s="53"/>
      <c r="R4" s="52" t="s">
        <v>44</v>
      </c>
      <c r="S4" s="53"/>
      <c r="T4" s="52" t="s">
        <v>45</v>
      </c>
      <c r="U4" s="53"/>
      <c r="V4" s="52" t="s">
        <v>46</v>
      </c>
      <c r="W4" s="53"/>
      <c r="X4" s="50"/>
    </row>
    <row r="5" spans="1:24" ht="35" hidden="1" customHeight="1" thickBot="1">
      <c r="A5" s="27"/>
      <c r="B5" s="44"/>
      <c r="C5" s="47"/>
      <c r="D5" s="16"/>
      <c r="E5" s="16"/>
      <c r="F5" s="18"/>
      <c r="G5" s="19"/>
      <c r="H5" s="20"/>
      <c r="I5" s="19"/>
      <c r="J5" s="16"/>
      <c r="K5" s="16"/>
      <c r="L5" s="18"/>
      <c r="M5" s="19"/>
      <c r="N5" s="20"/>
      <c r="O5" s="19"/>
      <c r="P5" s="16"/>
      <c r="Q5" s="16"/>
      <c r="R5" s="18"/>
      <c r="S5" s="19"/>
      <c r="T5" s="18"/>
      <c r="U5" s="19"/>
      <c r="V5" s="18"/>
      <c r="W5" s="19"/>
      <c r="X5" s="50"/>
    </row>
    <row r="6" spans="1:24" ht="20" customHeight="1" thickBot="1">
      <c r="A6" s="27"/>
      <c r="B6" s="45"/>
      <c r="C6" s="48"/>
      <c r="D6" s="17" t="s">
        <v>34</v>
      </c>
      <c r="E6" s="2" t="s">
        <v>3</v>
      </c>
      <c r="F6" s="2" t="s">
        <v>34</v>
      </c>
      <c r="G6" s="2" t="s">
        <v>3</v>
      </c>
      <c r="H6" s="2" t="s">
        <v>34</v>
      </c>
      <c r="I6" s="15" t="s">
        <v>3</v>
      </c>
      <c r="J6" s="41" t="s">
        <v>34</v>
      </c>
      <c r="K6" s="2" t="s">
        <v>3</v>
      </c>
      <c r="L6" s="2" t="s">
        <v>34</v>
      </c>
      <c r="M6" s="2" t="s">
        <v>3</v>
      </c>
      <c r="N6" s="2" t="s">
        <v>34</v>
      </c>
      <c r="O6" s="15" t="s">
        <v>3</v>
      </c>
      <c r="P6" s="41" t="s">
        <v>34</v>
      </c>
      <c r="Q6" s="2" t="s">
        <v>3</v>
      </c>
      <c r="R6" s="2" t="s">
        <v>34</v>
      </c>
      <c r="S6" s="2" t="s">
        <v>3</v>
      </c>
      <c r="T6" s="2" t="s">
        <v>34</v>
      </c>
      <c r="U6" s="2" t="s">
        <v>3</v>
      </c>
      <c r="V6" s="2" t="s">
        <v>34</v>
      </c>
      <c r="W6" s="2" t="s">
        <v>3</v>
      </c>
      <c r="X6" s="51"/>
    </row>
    <row r="7" spans="1:24" ht="12" customHeight="1" thickBot="1">
      <c r="A7" s="28"/>
      <c r="B7" s="29">
        <v>1</v>
      </c>
      <c r="C7" s="21">
        <v>2</v>
      </c>
      <c r="D7" s="21">
        <v>3</v>
      </c>
      <c r="E7" s="21">
        <v>4</v>
      </c>
      <c r="F7" s="21">
        <v>5</v>
      </c>
      <c r="G7" s="21">
        <v>6</v>
      </c>
      <c r="H7" s="21">
        <v>7</v>
      </c>
      <c r="I7" s="21">
        <v>8</v>
      </c>
      <c r="J7" s="21">
        <v>9</v>
      </c>
      <c r="K7" s="21">
        <v>10</v>
      </c>
      <c r="L7" s="21">
        <v>11</v>
      </c>
      <c r="M7" s="21">
        <v>12</v>
      </c>
      <c r="N7" s="21">
        <v>13</v>
      </c>
      <c r="O7" s="21">
        <v>14</v>
      </c>
      <c r="P7" s="21">
        <v>15</v>
      </c>
      <c r="Q7" s="21">
        <v>16</v>
      </c>
      <c r="R7" s="21">
        <v>17</v>
      </c>
      <c r="S7" s="21">
        <v>18</v>
      </c>
      <c r="T7" s="21">
        <v>19</v>
      </c>
      <c r="U7" s="21">
        <v>20</v>
      </c>
      <c r="V7" s="21">
        <v>21</v>
      </c>
      <c r="W7" s="21">
        <v>22</v>
      </c>
      <c r="X7" s="29">
        <v>23</v>
      </c>
    </row>
    <row r="8" spans="1:24" ht="18" customHeight="1">
      <c r="A8" s="24"/>
      <c r="B8" s="30">
        <v>1</v>
      </c>
      <c r="C8" s="31" t="s">
        <v>4</v>
      </c>
      <c r="D8" s="3">
        <v>9</v>
      </c>
      <c r="E8" s="4">
        <f>D8*921.99</f>
        <v>8297.91</v>
      </c>
      <c r="F8" s="3">
        <v>9</v>
      </c>
      <c r="G8" s="4">
        <f>F8*921.99</f>
        <v>8297.91</v>
      </c>
      <c r="H8" s="3">
        <v>18</v>
      </c>
      <c r="I8" s="4">
        <f>H8*921.99</f>
        <v>16595.82</v>
      </c>
      <c r="J8" s="3">
        <v>9</v>
      </c>
      <c r="K8" s="4">
        <f>J8*921.99</f>
        <v>8297.91</v>
      </c>
      <c r="L8" s="3">
        <v>9</v>
      </c>
      <c r="M8" s="4">
        <f>L8*921.99</f>
        <v>8297.91</v>
      </c>
      <c r="N8" s="3">
        <v>9</v>
      </c>
      <c r="O8" s="4">
        <f>N8*921.99</f>
        <v>8297.91</v>
      </c>
      <c r="P8" s="3">
        <v>9</v>
      </c>
      <c r="Q8" s="4">
        <f>P8*921.99</f>
        <v>8297.91</v>
      </c>
      <c r="R8" s="3">
        <v>18</v>
      </c>
      <c r="S8" s="4">
        <f>R8*921.99</f>
        <v>16595.82</v>
      </c>
      <c r="T8" s="3">
        <v>9</v>
      </c>
      <c r="U8" s="4">
        <f>T8*921.99</f>
        <v>8297.91</v>
      </c>
      <c r="V8" s="3">
        <v>9</v>
      </c>
      <c r="W8" s="4">
        <f>V8*921.99</f>
        <v>8297.91</v>
      </c>
      <c r="X8" s="5">
        <f>E8+G8+I8+K8+M8+O8+Q8+S8+U8+W8</f>
        <v>99574.920000000013</v>
      </c>
    </row>
    <row r="9" spans="1:24" ht="18" customHeight="1">
      <c r="A9" s="24"/>
      <c r="B9" s="32">
        <v>2</v>
      </c>
      <c r="C9" s="33" t="s">
        <v>5</v>
      </c>
      <c r="D9" s="3">
        <v>6</v>
      </c>
      <c r="E9" s="4">
        <f t="shared" ref="E9:E34" si="0">D9*921.99</f>
        <v>5531.9400000000005</v>
      </c>
      <c r="F9" s="3">
        <v>5</v>
      </c>
      <c r="G9" s="4">
        <f t="shared" ref="G9:G34" si="1">F9*921.99</f>
        <v>4609.95</v>
      </c>
      <c r="H9" s="3">
        <v>8</v>
      </c>
      <c r="I9" s="4">
        <f t="shared" ref="I9:I34" si="2">H9*921.99</f>
        <v>7375.92</v>
      </c>
      <c r="J9" s="3">
        <v>5</v>
      </c>
      <c r="K9" s="4">
        <f t="shared" ref="K9:K34" si="3">J9*921.99</f>
        <v>4609.95</v>
      </c>
      <c r="L9" s="3">
        <v>5</v>
      </c>
      <c r="M9" s="4">
        <f t="shared" ref="M9:M34" si="4">L9*921.99</f>
        <v>4609.95</v>
      </c>
      <c r="N9" s="3">
        <v>5</v>
      </c>
      <c r="O9" s="4">
        <f t="shared" ref="O9:O34" si="5">N9*921.99</f>
        <v>4609.95</v>
      </c>
      <c r="P9" s="3">
        <v>5</v>
      </c>
      <c r="Q9" s="4">
        <f t="shared" ref="Q9:Q34" si="6">P9*921.99</f>
        <v>4609.95</v>
      </c>
      <c r="R9" s="3">
        <v>10</v>
      </c>
      <c r="S9" s="4">
        <f t="shared" ref="S9:U34" si="7">R9*921.99</f>
        <v>9219.9</v>
      </c>
      <c r="T9" s="3">
        <v>5</v>
      </c>
      <c r="U9" s="4">
        <f t="shared" si="7"/>
        <v>4609.95</v>
      </c>
      <c r="V9" s="3">
        <v>5</v>
      </c>
      <c r="W9" s="4">
        <f t="shared" ref="W9" si="8">V9*921.99</f>
        <v>4609.95</v>
      </c>
      <c r="X9" s="5">
        <f t="shared" ref="X9:X34" si="9">E9+G9+I9+K9+M9+O9+Q9+S9+U9+W9</f>
        <v>54397.409999999996</v>
      </c>
    </row>
    <row r="10" spans="1:24" ht="18" customHeight="1">
      <c r="A10" s="24"/>
      <c r="B10" s="30">
        <v>3</v>
      </c>
      <c r="C10" s="33" t="s">
        <v>6</v>
      </c>
      <c r="D10" s="3">
        <v>15</v>
      </c>
      <c r="E10" s="4">
        <f t="shared" si="0"/>
        <v>13829.85</v>
      </c>
      <c r="F10" s="3">
        <v>15</v>
      </c>
      <c r="G10" s="4">
        <f t="shared" si="1"/>
        <v>13829.85</v>
      </c>
      <c r="H10" s="3">
        <v>19</v>
      </c>
      <c r="I10" s="4">
        <f t="shared" si="2"/>
        <v>17517.810000000001</v>
      </c>
      <c r="J10" s="3">
        <v>15</v>
      </c>
      <c r="K10" s="4">
        <f t="shared" si="3"/>
        <v>13829.85</v>
      </c>
      <c r="L10" s="3">
        <v>15</v>
      </c>
      <c r="M10" s="4">
        <f t="shared" si="4"/>
        <v>13829.85</v>
      </c>
      <c r="N10" s="3">
        <v>15</v>
      </c>
      <c r="O10" s="4">
        <f t="shared" si="5"/>
        <v>13829.85</v>
      </c>
      <c r="P10" s="3">
        <v>15</v>
      </c>
      <c r="Q10" s="4">
        <f t="shared" si="6"/>
        <v>13829.85</v>
      </c>
      <c r="R10" s="3">
        <v>28</v>
      </c>
      <c r="S10" s="4">
        <f t="shared" si="7"/>
        <v>25815.72</v>
      </c>
      <c r="T10" s="3">
        <v>15</v>
      </c>
      <c r="U10" s="4">
        <f t="shared" si="7"/>
        <v>13829.85</v>
      </c>
      <c r="V10" s="3">
        <v>15</v>
      </c>
      <c r="W10" s="4">
        <f t="shared" ref="W10" si="10">V10*921.99</f>
        <v>13829.85</v>
      </c>
      <c r="X10" s="5">
        <f t="shared" si="9"/>
        <v>153972.33000000002</v>
      </c>
    </row>
    <row r="11" spans="1:24" ht="18" customHeight="1">
      <c r="A11" s="24"/>
      <c r="B11" s="32">
        <v>4</v>
      </c>
      <c r="C11" s="33" t="s">
        <v>7</v>
      </c>
      <c r="D11" s="3">
        <v>0</v>
      </c>
      <c r="E11" s="4">
        <f t="shared" si="0"/>
        <v>0</v>
      </c>
      <c r="F11" s="3">
        <v>1</v>
      </c>
      <c r="G11" s="4">
        <f t="shared" si="1"/>
        <v>921.99</v>
      </c>
      <c r="H11" s="3">
        <v>1</v>
      </c>
      <c r="I11" s="4">
        <f t="shared" si="2"/>
        <v>921.99</v>
      </c>
      <c r="J11" s="3">
        <v>1</v>
      </c>
      <c r="K11" s="4">
        <f t="shared" si="3"/>
        <v>921.99</v>
      </c>
      <c r="L11" s="3">
        <v>0</v>
      </c>
      <c r="M11" s="4">
        <f t="shared" si="4"/>
        <v>0</v>
      </c>
      <c r="N11" s="3">
        <v>0</v>
      </c>
      <c r="O11" s="4">
        <f t="shared" si="5"/>
        <v>0</v>
      </c>
      <c r="P11" s="3">
        <v>0</v>
      </c>
      <c r="Q11" s="4">
        <f t="shared" si="6"/>
        <v>0</v>
      </c>
      <c r="R11" s="3">
        <v>0</v>
      </c>
      <c r="S11" s="4">
        <f t="shared" si="7"/>
        <v>0</v>
      </c>
      <c r="T11" s="3">
        <v>0</v>
      </c>
      <c r="U11" s="4">
        <f t="shared" si="7"/>
        <v>0</v>
      </c>
      <c r="V11" s="3">
        <v>0</v>
      </c>
      <c r="W11" s="4">
        <f t="shared" ref="W11" si="11">V11*921.99</f>
        <v>0</v>
      </c>
      <c r="X11" s="5">
        <f t="shared" si="9"/>
        <v>2765.9700000000003</v>
      </c>
    </row>
    <row r="12" spans="1:24" ht="18" customHeight="1">
      <c r="A12" s="24"/>
      <c r="B12" s="30">
        <v>5</v>
      </c>
      <c r="C12" s="33" t="s">
        <v>8</v>
      </c>
      <c r="D12" s="3">
        <v>7</v>
      </c>
      <c r="E12" s="4">
        <f t="shared" si="0"/>
        <v>6453.93</v>
      </c>
      <c r="F12" s="3">
        <v>7</v>
      </c>
      <c r="G12" s="4">
        <f t="shared" si="1"/>
        <v>6453.93</v>
      </c>
      <c r="H12" s="3">
        <v>9</v>
      </c>
      <c r="I12" s="4">
        <f t="shared" si="2"/>
        <v>8297.91</v>
      </c>
      <c r="J12" s="3">
        <v>7</v>
      </c>
      <c r="K12" s="4">
        <f t="shared" si="3"/>
        <v>6453.93</v>
      </c>
      <c r="L12" s="3">
        <v>7</v>
      </c>
      <c r="M12" s="4">
        <f t="shared" si="4"/>
        <v>6453.93</v>
      </c>
      <c r="N12" s="3">
        <v>7</v>
      </c>
      <c r="O12" s="4">
        <f t="shared" si="5"/>
        <v>6453.93</v>
      </c>
      <c r="P12" s="3">
        <v>7</v>
      </c>
      <c r="Q12" s="4">
        <f t="shared" si="6"/>
        <v>6453.93</v>
      </c>
      <c r="R12" s="3">
        <v>13</v>
      </c>
      <c r="S12" s="4">
        <f t="shared" si="7"/>
        <v>11985.87</v>
      </c>
      <c r="T12" s="3">
        <v>7</v>
      </c>
      <c r="U12" s="4">
        <f t="shared" si="7"/>
        <v>6453.93</v>
      </c>
      <c r="V12" s="3">
        <v>7</v>
      </c>
      <c r="W12" s="4">
        <f t="shared" ref="W12" si="12">V12*921.99</f>
        <v>6453.93</v>
      </c>
      <c r="X12" s="5">
        <f t="shared" si="9"/>
        <v>71915.22</v>
      </c>
    </row>
    <row r="13" spans="1:24" ht="18" customHeight="1">
      <c r="A13" s="24"/>
      <c r="B13" s="32">
        <v>6</v>
      </c>
      <c r="C13" s="33" t="s">
        <v>9</v>
      </c>
      <c r="D13" s="3">
        <v>7</v>
      </c>
      <c r="E13" s="4">
        <f t="shared" si="0"/>
        <v>6453.93</v>
      </c>
      <c r="F13" s="3">
        <v>7</v>
      </c>
      <c r="G13" s="4">
        <f t="shared" si="1"/>
        <v>6453.93</v>
      </c>
      <c r="H13" s="3">
        <v>8</v>
      </c>
      <c r="I13" s="4">
        <f t="shared" si="2"/>
        <v>7375.92</v>
      </c>
      <c r="J13" s="3">
        <v>6</v>
      </c>
      <c r="K13" s="4">
        <f t="shared" si="3"/>
        <v>5531.9400000000005</v>
      </c>
      <c r="L13" s="3">
        <v>7</v>
      </c>
      <c r="M13" s="4">
        <f t="shared" si="4"/>
        <v>6453.93</v>
      </c>
      <c r="N13" s="3">
        <v>7</v>
      </c>
      <c r="O13" s="4">
        <f t="shared" si="5"/>
        <v>6453.93</v>
      </c>
      <c r="P13" s="3">
        <v>7</v>
      </c>
      <c r="Q13" s="4">
        <f t="shared" si="6"/>
        <v>6453.93</v>
      </c>
      <c r="R13" s="3">
        <v>13</v>
      </c>
      <c r="S13" s="4">
        <f t="shared" si="7"/>
        <v>11985.87</v>
      </c>
      <c r="T13" s="3">
        <v>7</v>
      </c>
      <c r="U13" s="4">
        <f t="shared" si="7"/>
        <v>6453.93</v>
      </c>
      <c r="V13" s="3">
        <v>7</v>
      </c>
      <c r="W13" s="4">
        <f t="shared" ref="W13" si="13">V13*921.99</f>
        <v>6453.93</v>
      </c>
      <c r="X13" s="5">
        <f t="shared" si="9"/>
        <v>70071.240000000005</v>
      </c>
    </row>
    <row r="14" spans="1:24" ht="18" customHeight="1">
      <c r="A14" s="24"/>
      <c r="B14" s="30">
        <v>7</v>
      </c>
      <c r="C14" s="33" t="s">
        <v>10</v>
      </c>
      <c r="D14" s="3">
        <v>8</v>
      </c>
      <c r="E14" s="4">
        <f t="shared" si="0"/>
        <v>7375.92</v>
      </c>
      <c r="F14" s="3">
        <v>8</v>
      </c>
      <c r="G14" s="4">
        <f t="shared" si="1"/>
        <v>7375.92</v>
      </c>
      <c r="H14" s="3">
        <v>15</v>
      </c>
      <c r="I14" s="4">
        <f t="shared" si="2"/>
        <v>13829.85</v>
      </c>
      <c r="J14" s="3">
        <v>8</v>
      </c>
      <c r="K14" s="4">
        <f t="shared" si="3"/>
        <v>7375.92</v>
      </c>
      <c r="L14" s="3">
        <v>9</v>
      </c>
      <c r="M14" s="4">
        <f t="shared" si="4"/>
        <v>8297.91</v>
      </c>
      <c r="N14" s="3">
        <v>8</v>
      </c>
      <c r="O14" s="4">
        <f t="shared" si="5"/>
        <v>7375.92</v>
      </c>
      <c r="P14" s="3">
        <v>8</v>
      </c>
      <c r="Q14" s="4">
        <f t="shared" si="6"/>
        <v>7375.92</v>
      </c>
      <c r="R14" s="3">
        <v>16</v>
      </c>
      <c r="S14" s="4">
        <f t="shared" si="7"/>
        <v>14751.84</v>
      </c>
      <c r="T14" s="3">
        <v>8</v>
      </c>
      <c r="U14" s="4">
        <f t="shared" si="7"/>
        <v>7375.92</v>
      </c>
      <c r="V14" s="3">
        <v>8</v>
      </c>
      <c r="W14" s="4">
        <f t="shared" ref="W14" si="14">V14*921.99</f>
        <v>7375.92</v>
      </c>
      <c r="X14" s="5">
        <f t="shared" si="9"/>
        <v>88511.039999999994</v>
      </c>
    </row>
    <row r="15" spans="1:24" ht="18" customHeight="1">
      <c r="A15" s="24"/>
      <c r="B15" s="32">
        <v>8</v>
      </c>
      <c r="C15" s="33" t="s">
        <v>11</v>
      </c>
      <c r="D15" s="3">
        <v>7</v>
      </c>
      <c r="E15" s="4">
        <f t="shared" si="0"/>
        <v>6453.93</v>
      </c>
      <c r="F15" s="3">
        <v>7</v>
      </c>
      <c r="G15" s="4">
        <f t="shared" si="1"/>
        <v>6453.93</v>
      </c>
      <c r="H15" s="3">
        <v>16</v>
      </c>
      <c r="I15" s="4">
        <f t="shared" si="2"/>
        <v>14751.84</v>
      </c>
      <c r="J15" s="3">
        <v>7</v>
      </c>
      <c r="K15" s="4">
        <f t="shared" si="3"/>
        <v>6453.93</v>
      </c>
      <c r="L15" s="3">
        <v>7</v>
      </c>
      <c r="M15" s="4">
        <f t="shared" si="4"/>
        <v>6453.93</v>
      </c>
      <c r="N15" s="3">
        <v>7</v>
      </c>
      <c r="O15" s="4">
        <f t="shared" si="5"/>
        <v>6453.93</v>
      </c>
      <c r="P15" s="3">
        <v>7</v>
      </c>
      <c r="Q15" s="4">
        <f t="shared" si="6"/>
        <v>6453.93</v>
      </c>
      <c r="R15" s="3">
        <v>14</v>
      </c>
      <c r="S15" s="4">
        <f t="shared" si="7"/>
        <v>12907.86</v>
      </c>
      <c r="T15" s="3">
        <v>7</v>
      </c>
      <c r="U15" s="4">
        <f t="shared" si="7"/>
        <v>6453.93</v>
      </c>
      <c r="V15" s="3">
        <v>7</v>
      </c>
      <c r="W15" s="4">
        <f t="shared" ref="W15" si="15">V15*921.99</f>
        <v>6453.93</v>
      </c>
      <c r="X15" s="5">
        <f t="shared" si="9"/>
        <v>79291.139999999985</v>
      </c>
    </row>
    <row r="16" spans="1:24" ht="18" customHeight="1">
      <c r="A16" s="24"/>
      <c r="B16" s="30">
        <v>9</v>
      </c>
      <c r="C16" s="33" t="s">
        <v>12</v>
      </c>
      <c r="D16" s="3">
        <v>7</v>
      </c>
      <c r="E16" s="4">
        <f t="shared" si="0"/>
        <v>6453.93</v>
      </c>
      <c r="F16" s="3">
        <v>7</v>
      </c>
      <c r="G16" s="4">
        <f t="shared" si="1"/>
        <v>6453.93</v>
      </c>
      <c r="H16" s="3">
        <v>12</v>
      </c>
      <c r="I16" s="4">
        <f t="shared" si="2"/>
        <v>11063.880000000001</v>
      </c>
      <c r="J16" s="3">
        <v>7</v>
      </c>
      <c r="K16" s="4">
        <f t="shared" si="3"/>
        <v>6453.93</v>
      </c>
      <c r="L16" s="3">
        <v>7</v>
      </c>
      <c r="M16" s="4">
        <f t="shared" si="4"/>
        <v>6453.93</v>
      </c>
      <c r="N16" s="3">
        <v>8</v>
      </c>
      <c r="O16" s="4">
        <f t="shared" si="5"/>
        <v>7375.92</v>
      </c>
      <c r="P16" s="3">
        <v>7</v>
      </c>
      <c r="Q16" s="4">
        <f t="shared" si="6"/>
        <v>6453.93</v>
      </c>
      <c r="R16" s="3">
        <v>14</v>
      </c>
      <c r="S16" s="4">
        <f t="shared" si="7"/>
        <v>12907.86</v>
      </c>
      <c r="T16" s="3">
        <v>7</v>
      </c>
      <c r="U16" s="4">
        <f t="shared" si="7"/>
        <v>6453.93</v>
      </c>
      <c r="V16" s="3">
        <v>7</v>
      </c>
      <c r="W16" s="4">
        <f t="shared" ref="W16" si="16">V16*921.99</f>
        <v>6453.93</v>
      </c>
      <c r="X16" s="5">
        <f t="shared" si="9"/>
        <v>76525.170000000013</v>
      </c>
    </row>
    <row r="17" spans="1:24" ht="18" customHeight="1">
      <c r="A17" s="24"/>
      <c r="B17" s="32">
        <v>10</v>
      </c>
      <c r="C17" s="33" t="s">
        <v>13</v>
      </c>
      <c r="D17" s="3">
        <v>4</v>
      </c>
      <c r="E17" s="4">
        <f t="shared" si="0"/>
        <v>3687.96</v>
      </c>
      <c r="F17" s="3">
        <v>4</v>
      </c>
      <c r="G17" s="4">
        <f t="shared" si="1"/>
        <v>3687.96</v>
      </c>
      <c r="H17" s="3">
        <v>4</v>
      </c>
      <c r="I17" s="4">
        <f t="shared" si="2"/>
        <v>3687.96</v>
      </c>
      <c r="J17" s="3">
        <v>4</v>
      </c>
      <c r="K17" s="4">
        <f t="shared" si="3"/>
        <v>3687.96</v>
      </c>
      <c r="L17" s="3">
        <v>4</v>
      </c>
      <c r="M17" s="4">
        <f t="shared" si="4"/>
        <v>3687.96</v>
      </c>
      <c r="N17" s="3">
        <v>4</v>
      </c>
      <c r="O17" s="4">
        <f t="shared" si="5"/>
        <v>3687.96</v>
      </c>
      <c r="P17" s="3">
        <v>4</v>
      </c>
      <c r="Q17" s="4">
        <f t="shared" si="6"/>
        <v>3687.96</v>
      </c>
      <c r="R17" s="3">
        <v>7</v>
      </c>
      <c r="S17" s="4">
        <f t="shared" si="7"/>
        <v>6453.93</v>
      </c>
      <c r="T17" s="3">
        <v>4</v>
      </c>
      <c r="U17" s="4">
        <f t="shared" si="7"/>
        <v>3687.96</v>
      </c>
      <c r="V17" s="3">
        <v>4</v>
      </c>
      <c r="W17" s="4">
        <f t="shared" ref="W17" si="17">V17*921.99</f>
        <v>3687.96</v>
      </c>
      <c r="X17" s="5">
        <f t="shared" si="9"/>
        <v>39645.57</v>
      </c>
    </row>
    <row r="18" spans="1:24" ht="18" customHeight="1">
      <c r="A18" s="24"/>
      <c r="B18" s="30">
        <v>11</v>
      </c>
      <c r="C18" s="33" t="s">
        <v>14</v>
      </c>
      <c r="D18" s="3">
        <v>0</v>
      </c>
      <c r="E18" s="4">
        <f t="shared" si="0"/>
        <v>0</v>
      </c>
      <c r="F18" s="3">
        <v>0</v>
      </c>
      <c r="G18" s="4">
        <f t="shared" si="1"/>
        <v>0</v>
      </c>
      <c r="H18" s="3">
        <v>0</v>
      </c>
      <c r="I18" s="4">
        <f t="shared" si="2"/>
        <v>0</v>
      </c>
      <c r="J18" s="3">
        <v>0</v>
      </c>
      <c r="K18" s="4">
        <f t="shared" si="3"/>
        <v>0</v>
      </c>
      <c r="L18" s="3">
        <v>0</v>
      </c>
      <c r="M18" s="4">
        <f t="shared" si="4"/>
        <v>0</v>
      </c>
      <c r="N18" s="3">
        <v>0</v>
      </c>
      <c r="O18" s="4">
        <f t="shared" si="5"/>
        <v>0</v>
      </c>
      <c r="P18" s="3">
        <v>0</v>
      </c>
      <c r="Q18" s="4">
        <f t="shared" si="6"/>
        <v>0</v>
      </c>
      <c r="R18" s="3">
        <v>0</v>
      </c>
      <c r="S18" s="4">
        <f t="shared" si="7"/>
        <v>0</v>
      </c>
      <c r="T18" s="3">
        <v>0</v>
      </c>
      <c r="U18" s="4">
        <f t="shared" si="7"/>
        <v>0</v>
      </c>
      <c r="V18" s="3">
        <v>0</v>
      </c>
      <c r="W18" s="4">
        <f t="shared" ref="W18" si="18">V18*921.99</f>
        <v>0</v>
      </c>
      <c r="X18" s="5">
        <f t="shared" si="9"/>
        <v>0</v>
      </c>
    </row>
    <row r="19" spans="1:24" ht="18" customHeight="1">
      <c r="A19" s="24"/>
      <c r="B19" s="32">
        <v>12</v>
      </c>
      <c r="C19" s="33" t="s">
        <v>15</v>
      </c>
      <c r="D19" s="3">
        <v>16</v>
      </c>
      <c r="E19" s="4">
        <f t="shared" si="0"/>
        <v>14751.84</v>
      </c>
      <c r="F19" s="3">
        <v>16</v>
      </c>
      <c r="G19" s="4">
        <f t="shared" si="1"/>
        <v>14751.84</v>
      </c>
      <c r="H19" s="3">
        <v>23</v>
      </c>
      <c r="I19" s="4">
        <f t="shared" si="2"/>
        <v>21205.77</v>
      </c>
      <c r="J19" s="3">
        <v>14</v>
      </c>
      <c r="K19" s="4">
        <f t="shared" si="3"/>
        <v>12907.86</v>
      </c>
      <c r="L19" s="3">
        <v>16</v>
      </c>
      <c r="M19" s="4">
        <f t="shared" si="4"/>
        <v>14751.84</v>
      </c>
      <c r="N19" s="3">
        <v>16</v>
      </c>
      <c r="O19" s="4">
        <f t="shared" si="5"/>
        <v>14751.84</v>
      </c>
      <c r="P19" s="3">
        <v>16</v>
      </c>
      <c r="Q19" s="4">
        <f t="shared" si="6"/>
        <v>14751.84</v>
      </c>
      <c r="R19" s="3">
        <v>30</v>
      </c>
      <c r="S19" s="4">
        <f t="shared" si="7"/>
        <v>27659.7</v>
      </c>
      <c r="T19" s="3">
        <v>16</v>
      </c>
      <c r="U19" s="4">
        <f t="shared" si="7"/>
        <v>14751.84</v>
      </c>
      <c r="V19" s="3">
        <v>16</v>
      </c>
      <c r="W19" s="4">
        <f t="shared" ref="W19" si="19">V19*921.99</f>
        <v>14751.84</v>
      </c>
      <c r="X19" s="5">
        <f t="shared" si="9"/>
        <v>165036.21</v>
      </c>
    </row>
    <row r="20" spans="1:24" ht="18" customHeight="1">
      <c r="A20" s="24"/>
      <c r="B20" s="30">
        <v>13</v>
      </c>
      <c r="C20" s="33" t="s">
        <v>16</v>
      </c>
      <c r="D20" s="3">
        <v>4</v>
      </c>
      <c r="E20" s="4">
        <f t="shared" si="0"/>
        <v>3687.96</v>
      </c>
      <c r="F20" s="3">
        <v>4</v>
      </c>
      <c r="G20" s="4">
        <f t="shared" si="1"/>
        <v>3687.96</v>
      </c>
      <c r="H20" s="3">
        <v>6</v>
      </c>
      <c r="I20" s="4">
        <f t="shared" si="2"/>
        <v>5531.9400000000005</v>
      </c>
      <c r="J20" s="3">
        <v>3</v>
      </c>
      <c r="K20" s="4">
        <f t="shared" si="3"/>
        <v>2765.9700000000003</v>
      </c>
      <c r="L20" s="3">
        <v>4</v>
      </c>
      <c r="M20" s="4">
        <f t="shared" si="4"/>
        <v>3687.96</v>
      </c>
      <c r="N20" s="3">
        <v>4</v>
      </c>
      <c r="O20" s="4">
        <f t="shared" si="5"/>
        <v>3687.96</v>
      </c>
      <c r="P20" s="3">
        <v>4</v>
      </c>
      <c r="Q20" s="4">
        <f t="shared" si="6"/>
        <v>3687.96</v>
      </c>
      <c r="R20" s="3">
        <v>7</v>
      </c>
      <c r="S20" s="4">
        <f t="shared" si="7"/>
        <v>6453.93</v>
      </c>
      <c r="T20" s="3">
        <v>4</v>
      </c>
      <c r="U20" s="4">
        <f t="shared" si="7"/>
        <v>3687.96</v>
      </c>
      <c r="V20" s="3">
        <v>4</v>
      </c>
      <c r="W20" s="4">
        <f t="shared" ref="W20" si="20">V20*921.99</f>
        <v>3687.96</v>
      </c>
      <c r="X20" s="5">
        <f t="shared" si="9"/>
        <v>40567.56</v>
      </c>
    </row>
    <row r="21" spans="1:24" ht="18" customHeight="1">
      <c r="A21" s="24"/>
      <c r="B21" s="32">
        <v>14</v>
      </c>
      <c r="C21" s="33" t="s">
        <v>17</v>
      </c>
      <c r="D21" s="3">
        <v>11</v>
      </c>
      <c r="E21" s="4">
        <f t="shared" si="0"/>
        <v>10141.89</v>
      </c>
      <c r="F21" s="3">
        <v>11</v>
      </c>
      <c r="G21" s="4">
        <f t="shared" si="1"/>
        <v>10141.89</v>
      </c>
      <c r="H21" s="3">
        <v>19</v>
      </c>
      <c r="I21" s="4">
        <f t="shared" si="2"/>
        <v>17517.810000000001</v>
      </c>
      <c r="J21" s="3">
        <v>11</v>
      </c>
      <c r="K21" s="4">
        <f t="shared" si="3"/>
        <v>10141.89</v>
      </c>
      <c r="L21" s="3">
        <v>11</v>
      </c>
      <c r="M21" s="4">
        <f t="shared" si="4"/>
        <v>10141.89</v>
      </c>
      <c r="N21" s="3">
        <v>11</v>
      </c>
      <c r="O21" s="4">
        <f t="shared" si="5"/>
        <v>10141.89</v>
      </c>
      <c r="P21" s="3">
        <v>12</v>
      </c>
      <c r="Q21" s="4">
        <f t="shared" si="6"/>
        <v>11063.880000000001</v>
      </c>
      <c r="R21" s="3">
        <v>22</v>
      </c>
      <c r="S21" s="4">
        <f t="shared" si="7"/>
        <v>20283.78</v>
      </c>
      <c r="T21" s="3">
        <v>11</v>
      </c>
      <c r="U21" s="4">
        <f t="shared" si="7"/>
        <v>10141.89</v>
      </c>
      <c r="V21" s="3">
        <v>11</v>
      </c>
      <c r="W21" s="4">
        <f t="shared" ref="W21" si="21">V21*921.99</f>
        <v>10141.89</v>
      </c>
      <c r="X21" s="5">
        <f t="shared" si="9"/>
        <v>119858.7</v>
      </c>
    </row>
    <row r="22" spans="1:24" ht="18" customHeight="1">
      <c r="A22" s="24"/>
      <c r="B22" s="30">
        <v>15</v>
      </c>
      <c r="C22" s="33" t="s">
        <v>18</v>
      </c>
      <c r="D22" s="3">
        <v>11</v>
      </c>
      <c r="E22" s="4">
        <f t="shared" si="0"/>
        <v>10141.89</v>
      </c>
      <c r="F22" s="3">
        <v>11</v>
      </c>
      <c r="G22" s="4">
        <f t="shared" si="1"/>
        <v>10141.89</v>
      </c>
      <c r="H22" s="3">
        <v>21</v>
      </c>
      <c r="I22" s="4">
        <f t="shared" si="2"/>
        <v>19361.79</v>
      </c>
      <c r="J22" s="3">
        <v>12</v>
      </c>
      <c r="K22" s="4">
        <f t="shared" si="3"/>
        <v>11063.880000000001</v>
      </c>
      <c r="L22" s="3">
        <v>11</v>
      </c>
      <c r="M22" s="4">
        <f t="shared" si="4"/>
        <v>10141.89</v>
      </c>
      <c r="N22" s="3">
        <v>11</v>
      </c>
      <c r="O22" s="4">
        <f t="shared" si="5"/>
        <v>10141.89</v>
      </c>
      <c r="P22" s="3">
        <v>11</v>
      </c>
      <c r="Q22" s="4">
        <f t="shared" si="6"/>
        <v>10141.89</v>
      </c>
      <c r="R22" s="3">
        <v>22</v>
      </c>
      <c r="S22" s="4">
        <f t="shared" si="7"/>
        <v>20283.78</v>
      </c>
      <c r="T22" s="3">
        <v>11</v>
      </c>
      <c r="U22" s="4">
        <f t="shared" si="7"/>
        <v>10141.89</v>
      </c>
      <c r="V22" s="3">
        <v>11</v>
      </c>
      <c r="W22" s="4">
        <f t="shared" ref="W22" si="22">V22*921.99</f>
        <v>10141.89</v>
      </c>
      <c r="X22" s="5">
        <f t="shared" si="9"/>
        <v>121702.68</v>
      </c>
    </row>
    <row r="23" spans="1:24" ht="18" customHeight="1">
      <c r="A23" s="24"/>
      <c r="B23" s="32">
        <v>16</v>
      </c>
      <c r="C23" s="33" t="s">
        <v>19</v>
      </c>
      <c r="D23" s="3">
        <v>7</v>
      </c>
      <c r="E23" s="4">
        <f t="shared" si="0"/>
        <v>6453.93</v>
      </c>
      <c r="F23" s="3">
        <v>7</v>
      </c>
      <c r="G23" s="4">
        <f t="shared" si="1"/>
        <v>6453.93</v>
      </c>
      <c r="H23" s="3">
        <v>13</v>
      </c>
      <c r="I23" s="4">
        <f t="shared" si="2"/>
        <v>11985.87</v>
      </c>
      <c r="J23" s="3">
        <v>8</v>
      </c>
      <c r="K23" s="4">
        <f t="shared" si="3"/>
        <v>7375.92</v>
      </c>
      <c r="L23" s="3">
        <v>7</v>
      </c>
      <c r="M23" s="4">
        <f t="shared" si="4"/>
        <v>6453.93</v>
      </c>
      <c r="N23" s="3">
        <v>7</v>
      </c>
      <c r="O23" s="4">
        <f t="shared" si="5"/>
        <v>6453.93</v>
      </c>
      <c r="P23" s="3">
        <v>7</v>
      </c>
      <c r="Q23" s="4">
        <f t="shared" si="6"/>
        <v>6453.93</v>
      </c>
      <c r="R23" s="3">
        <v>14</v>
      </c>
      <c r="S23" s="4">
        <f t="shared" si="7"/>
        <v>12907.86</v>
      </c>
      <c r="T23" s="3">
        <v>7</v>
      </c>
      <c r="U23" s="4">
        <f t="shared" si="7"/>
        <v>6453.93</v>
      </c>
      <c r="V23" s="3">
        <v>7</v>
      </c>
      <c r="W23" s="4">
        <f t="shared" ref="W23" si="23">V23*921.99</f>
        <v>6453.93</v>
      </c>
      <c r="X23" s="5">
        <f t="shared" si="9"/>
        <v>77447.16</v>
      </c>
    </row>
    <row r="24" spans="1:24" ht="18" customHeight="1">
      <c r="A24" s="24"/>
      <c r="B24" s="30">
        <v>17</v>
      </c>
      <c r="C24" s="33" t="s">
        <v>20</v>
      </c>
      <c r="D24" s="3">
        <v>5</v>
      </c>
      <c r="E24" s="4">
        <f t="shared" si="0"/>
        <v>4609.95</v>
      </c>
      <c r="F24" s="3">
        <v>5</v>
      </c>
      <c r="G24" s="4">
        <f t="shared" si="1"/>
        <v>4609.95</v>
      </c>
      <c r="H24" s="3">
        <v>9</v>
      </c>
      <c r="I24" s="4">
        <f t="shared" si="2"/>
        <v>8297.91</v>
      </c>
      <c r="J24" s="3">
        <v>6</v>
      </c>
      <c r="K24" s="4">
        <f t="shared" si="3"/>
        <v>5531.9400000000005</v>
      </c>
      <c r="L24" s="3">
        <v>5</v>
      </c>
      <c r="M24" s="4">
        <f t="shared" si="4"/>
        <v>4609.95</v>
      </c>
      <c r="N24" s="3">
        <v>5</v>
      </c>
      <c r="O24" s="4">
        <f t="shared" si="5"/>
        <v>4609.95</v>
      </c>
      <c r="P24" s="3">
        <v>5</v>
      </c>
      <c r="Q24" s="4">
        <f t="shared" si="6"/>
        <v>4609.95</v>
      </c>
      <c r="R24" s="3">
        <v>10</v>
      </c>
      <c r="S24" s="4">
        <f t="shared" si="7"/>
        <v>9219.9</v>
      </c>
      <c r="T24" s="3">
        <v>5</v>
      </c>
      <c r="U24" s="4">
        <f t="shared" si="7"/>
        <v>4609.95</v>
      </c>
      <c r="V24" s="3">
        <v>5</v>
      </c>
      <c r="W24" s="4">
        <f t="shared" ref="W24" si="24">V24*921.99</f>
        <v>4609.95</v>
      </c>
      <c r="X24" s="5">
        <f t="shared" si="9"/>
        <v>55319.399999999994</v>
      </c>
    </row>
    <row r="25" spans="1:24" ht="18" customHeight="1">
      <c r="A25" s="24"/>
      <c r="B25" s="32">
        <v>18</v>
      </c>
      <c r="C25" s="33" t="s">
        <v>21</v>
      </c>
      <c r="D25" s="3">
        <v>5</v>
      </c>
      <c r="E25" s="4">
        <f t="shared" si="0"/>
        <v>4609.95</v>
      </c>
      <c r="F25" s="3">
        <v>5</v>
      </c>
      <c r="G25" s="4">
        <f t="shared" si="1"/>
        <v>4609.95</v>
      </c>
      <c r="H25" s="3">
        <v>6</v>
      </c>
      <c r="I25" s="4">
        <f t="shared" si="2"/>
        <v>5531.9400000000005</v>
      </c>
      <c r="J25" s="3">
        <v>5</v>
      </c>
      <c r="K25" s="4">
        <f t="shared" si="3"/>
        <v>4609.95</v>
      </c>
      <c r="L25" s="3">
        <v>5</v>
      </c>
      <c r="M25" s="4">
        <f t="shared" si="4"/>
        <v>4609.95</v>
      </c>
      <c r="N25" s="3">
        <v>5</v>
      </c>
      <c r="O25" s="4">
        <f t="shared" si="5"/>
        <v>4609.95</v>
      </c>
      <c r="P25" s="3">
        <v>5</v>
      </c>
      <c r="Q25" s="4">
        <f t="shared" si="6"/>
        <v>4609.95</v>
      </c>
      <c r="R25" s="3">
        <v>8</v>
      </c>
      <c r="S25" s="4">
        <f t="shared" si="7"/>
        <v>7375.92</v>
      </c>
      <c r="T25" s="3">
        <v>5</v>
      </c>
      <c r="U25" s="4">
        <f t="shared" si="7"/>
        <v>4609.95</v>
      </c>
      <c r="V25" s="3">
        <v>5</v>
      </c>
      <c r="W25" s="4">
        <f t="shared" ref="W25" si="25">V25*921.99</f>
        <v>4609.95</v>
      </c>
      <c r="X25" s="5">
        <f t="shared" si="9"/>
        <v>49787.459999999992</v>
      </c>
    </row>
    <row r="26" spans="1:24" ht="18" customHeight="1">
      <c r="A26" s="24"/>
      <c r="B26" s="30">
        <v>19</v>
      </c>
      <c r="C26" s="33" t="s">
        <v>22</v>
      </c>
      <c r="D26" s="3">
        <v>10</v>
      </c>
      <c r="E26" s="4">
        <f t="shared" si="0"/>
        <v>9219.9</v>
      </c>
      <c r="F26" s="3">
        <v>10</v>
      </c>
      <c r="G26" s="4">
        <f t="shared" si="1"/>
        <v>9219.9</v>
      </c>
      <c r="H26" s="3">
        <v>13</v>
      </c>
      <c r="I26" s="4">
        <f t="shared" si="2"/>
        <v>11985.87</v>
      </c>
      <c r="J26" s="3">
        <v>10</v>
      </c>
      <c r="K26" s="4">
        <f t="shared" si="3"/>
        <v>9219.9</v>
      </c>
      <c r="L26" s="3">
        <v>10</v>
      </c>
      <c r="M26" s="4">
        <f t="shared" si="4"/>
        <v>9219.9</v>
      </c>
      <c r="N26" s="3">
        <v>10</v>
      </c>
      <c r="O26" s="4">
        <f t="shared" si="5"/>
        <v>9219.9</v>
      </c>
      <c r="P26" s="3">
        <v>10</v>
      </c>
      <c r="Q26" s="4">
        <f t="shared" si="6"/>
        <v>9219.9</v>
      </c>
      <c r="R26" s="3">
        <v>19</v>
      </c>
      <c r="S26" s="4">
        <f t="shared" si="7"/>
        <v>17517.810000000001</v>
      </c>
      <c r="T26" s="3">
        <v>10</v>
      </c>
      <c r="U26" s="4">
        <f t="shared" si="7"/>
        <v>9219.9</v>
      </c>
      <c r="V26" s="3">
        <v>10</v>
      </c>
      <c r="W26" s="4">
        <f t="shared" ref="W26" si="26">V26*921.99</f>
        <v>9219.9</v>
      </c>
      <c r="X26" s="5">
        <f t="shared" si="9"/>
        <v>103262.87999999999</v>
      </c>
    </row>
    <row r="27" spans="1:24" ht="18" customHeight="1">
      <c r="A27" s="24"/>
      <c r="B27" s="32">
        <v>20</v>
      </c>
      <c r="C27" s="33" t="s">
        <v>23</v>
      </c>
      <c r="D27" s="3">
        <v>1</v>
      </c>
      <c r="E27" s="4">
        <f t="shared" si="0"/>
        <v>921.99</v>
      </c>
      <c r="F27" s="3">
        <v>1</v>
      </c>
      <c r="G27" s="4">
        <f t="shared" si="1"/>
        <v>921.99</v>
      </c>
      <c r="H27" s="3">
        <v>2</v>
      </c>
      <c r="I27" s="4">
        <f t="shared" si="2"/>
        <v>1843.98</v>
      </c>
      <c r="J27" s="3">
        <v>1</v>
      </c>
      <c r="K27" s="4">
        <f t="shared" si="3"/>
        <v>921.99</v>
      </c>
      <c r="L27" s="3">
        <v>1</v>
      </c>
      <c r="M27" s="4">
        <f t="shared" si="4"/>
        <v>921.99</v>
      </c>
      <c r="N27" s="3">
        <v>1</v>
      </c>
      <c r="O27" s="4">
        <f t="shared" si="5"/>
        <v>921.99</v>
      </c>
      <c r="P27" s="3">
        <v>1</v>
      </c>
      <c r="Q27" s="4">
        <f t="shared" si="6"/>
        <v>921.99</v>
      </c>
      <c r="R27" s="3">
        <v>1</v>
      </c>
      <c r="S27" s="4">
        <f t="shared" si="7"/>
        <v>921.99</v>
      </c>
      <c r="T27" s="3">
        <v>1</v>
      </c>
      <c r="U27" s="4">
        <f t="shared" si="7"/>
        <v>921.99</v>
      </c>
      <c r="V27" s="3">
        <v>1</v>
      </c>
      <c r="W27" s="4">
        <f t="shared" ref="W27" si="27">V27*921.99</f>
        <v>921.99</v>
      </c>
      <c r="X27" s="5">
        <f t="shared" si="9"/>
        <v>10141.89</v>
      </c>
    </row>
    <row r="28" spans="1:24" ht="18" customHeight="1">
      <c r="A28" s="24"/>
      <c r="B28" s="30">
        <v>21</v>
      </c>
      <c r="C28" s="33" t="s">
        <v>24</v>
      </c>
      <c r="D28" s="3">
        <v>9</v>
      </c>
      <c r="E28" s="4">
        <f t="shared" si="0"/>
        <v>8297.91</v>
      </c>
      <c r="F28" s="3">
        <v>9</v>
      </c>
      <c r="G28" s="4">
        <f t="shared" si="1"/>
        <v>8297.91</v>
      </c>
      <c r="H28" s="3">
        <v>12</v>
      </c>
      <c r="I28" s="4">
        <f t="shared" si="2"/>
        <v>11063.880000000001</v>
      </c>
      <c r="J28" s="3">
        <v>9</v>
      </c>
      <c r="K28" s="4">
        <f t="shared" si="3"/>
        <v>8297.91</v>
      </c>
      <c r="L28" s="3">
        <v>9</v>
      </c>
      <c r="M28" s="4">
        <f t="shared" si="4"/>
        <v>8297.91</v>
      </c>
      <c r="N28" s="3">
        <v>9</v>
      </c>
      <c r="O28" s="4">
        <f t="shared" si="5"/>
        <v>8297.91</v>
      </c>
      <c r="P28" s="3">
        <v>9</v>
      </c>
      <c r="Q28" s="4">
        <f t="shared" si="6"/>
        <v>8297.91</v>
      </c>
      <c r="R28" s="3">
        <v>16</v>
      </c>
      <c r="S28" s="4">
        <f t="shared" si="7"/>
        <v>14751.84</v>
      </c>
      <c r="T28" s="3">
        <v>9</v>
      </c>
      <c r="U28" s="4">
        <f t="shared" si="7"/>
        <v>8297.91</v>
      </c>
      <c r="V28" s="3">
        <v>9</v>
      </c>
      <c r="W28" s="4">
        <f t="shared" ref="W28" si="28">V28*921.99</f>
        <v>8297.91</v>
      </c>
      <c r="X28" s="5">
        <f t="shared" si="9"/>
        <v>92199.000000000015</v>
      </c>
    </row>
    <row r="29" spans="1:24" ht="18" customHeight="1">
      <c r="A29" s="24"/>
      <c r="B29" s="32">
        <v>22</v>
      </c>
      <c r="C29" s="33" t="s">
        <v>25</v>
      </c>
      <c r="D29" s="3">
        <v>9</v>
      </c>
      <c r="E29" s="4">
        <f t="shared" si="0"/>
        <v>8297.91</v>
      </c>
      <c r="F29" s="3">
        <v>9</v>
      </c>
      <c r="G29" s="4">
        <f t="shared" si="1"/>
        <v>8297.91</v>
      </c>
      <c r="H29" s="3">
        <v>18</v>
      </c>
      <c r="I29" s="4">
        <f t="shared" si="2"/>
        <v>16595.82</v>
      </c>
      <c r="J29" s="3">
        <v>10</v>
      </c>
      <c r="K29" s="4">
        <f t="shared" si="3"/>
        <v>9219.9</v>
      </c>
      <c r="L29" s="3">
        <v>9</v>
      </c>
      <c r="M29" s="4">
        <f t="shared" si="4"/>
        <v>8297.91</v>
      </c>
      <c r="N29" s="3">
        <v>9</v>
      </c>
      <c r="O29" s="4">
        <f t="shared" si="5"/>
        <v>8297.91</v>
      </c>
      <c r="P29" s="3">
        <v>9</v>
      </c>
      <c r="Q29" s="4">
        <f t="shared" si="6"/>
        <v>8297.91</v>
      </c>
      <c r="R29" s="3">
        <v>18</v>
      </c>
      <c r="S29" s="4">
        <f t="shared" si="7"/>
        <v>16595.82</v>
      </c>
      <c r="T29" s="3">
        <v>9</v>
      </c>
      <c r="U29" s="4">
        <f t="shared" si="7"/>
        <v>8297.91</v>
      </c>
      <c r="V29" s="3">
        <v>9</v>
      </c>
      <c r="W29" s="4">
        <f t="shared" ref="W29" si="29">V29*921.99</f>
        <v>8297.91</v>
      </c>
      <c r="X29" s="5">
        <f t="shared" si="9"/>
        <v>100496.91</v>
      </c>
    </row>
    <row r="30" spans="1:24" ht="18" customHeight="1">
      <c r="A30" s="24"/>
      <c r="B30" s="30">
        <v>23</v>
      </c>
      <c r="C30" s="33" t="s">
        <v>26</v>
      </c>
      <c r="D30" s="3">
        <v>9</v>
      </c>
      <c r="E30" s="4">
        <f t="shared" si="0"/>
        <v>8297.91</v>
      </c>
      <c r="F30" s="3">
        <v>9</v>
      </c>
      <c r="G30" s="4">
        <f t="shared" si="1"/>
        <v>8297.91</v>
      </c>
      <c r="H30" s="3">
        <v>11</v>
      </c>
      <c r="I30" s="4">
        <f t="shared" si="2"/>
        <v>10141.89</v>
      </c>
      <c r="J30" s="3">
        <v>9</v>
      </c>
      <c r="K30" s="4">
        <f t="shared" si="3"/>
        <v>8297.91</v>
      </c>
      <c r="L30" s="3">
        <v>9</v>
      </c>
      <c r="M30" s="4">
        <f t="shared" si="4"/>
        <v>8297.91</v>
      </c>
      <c r="N30" s="3">
        <v>9</v>
      </c>
      <c r="O30" s="4">
        <f t="shared" si="5"/>
        <v>8297.91</v>
      </c>
      <c r="P30" s="3">
        <v>9</v>
      </c>
      <c r="Q30" s="4">
        <f t="shared" si="6"/>
        <v>8297.91</v>
      </c>
      <c r="R30" s="3">
        <v>17</v>
      </c>
      <c r="S30" s="4">
        <f t="shared" si="7"/>
        <v>15673.83</v>
      </c>
      <c r="T30" s="3">
        <v>9</v>
      </c>
      <c r="U30" s="4">
        <f t="shared" si="7"/>
        <v>8297.91</v>
      </c>
      <c r="V30" s="3">
        <v>9</v>
      </c>
      <c r="W30" s="4">
        <f t="shared" ref="W30" si="30">V30*921.99</f>
        <v>8297.91</v>
      </c>
      <c r="X30" s="5">
        <f t="shared" si="9"/>
        <v>92199.000000000015</v>
      </c>
    </row>
    <row r="31" spans="1:24" ht="18" customHeight="1">
      <c r="A31" s="24"/>
      <c r="B31" s="32">
        <v>24</v>
      </c>
      <c r="C31" s="33" t="s">
        <v>27</v>
      </c>
      <c r="D31" s="3">
        <v>6</v>
      </c>
      <c r="E31" s="4">
        <f t="shared" si="0"/>
        <v>5531.9400000000005</v>
      </c>
      <c r="F31" s="3">
        <v>6</v>
      </c>
      <c r="G31" s="4">
        <f t="shared" si="1"/>
        <v>5531.9400000000005</v>
      </c>
      <c r="H31" s="3">
        <v>10</v>
      </c>
      <c r="I31" s="4">
        <f t="shared" si="2"/>
        <v>9219.9</v>
      </c>
      <c r="J31" s="3">
        <v>6</v>
      </c>
      <c r="K31" s="4">
        <f t="shared" si="3"/>
        <v>5531.9400000000005</v>
      </c>
      <c r="L31" s="3">
        <v>6</v>
      </c>
      <c r="M31" s="4">
        <f t="shared" si="4"/>
        <v>5531.9400000000005</v>
      </c>
      <c r="N31" s="3">
        <v>6</v>
      </c>
      <c r="O31" s="4">
        <f t="shared" si="5"/>
        <v>5531.9400000000005</v>
      </c>
      <c r="P31" s="3">
        <v>6</v>
      </c>
      <c r="Q31" s="4">
        <f t="shared" si="6"/>
        <v>5531.9400000000005</v>
      </c>
      <c r="R31" s="3">
        <v>12</v>
      </c>
      <c r="S31" s="4">
        <f t="shared" si="7"/>
        <v>11063.880000000001</v>
      </c>
      <c r="T31" s="3">
        <v>6</v>
      </c>
      <c r="U31" s="4">
        <f t="shared" si="7"/>
        <v>5531.9400000000005</v>
      </c>
      <c r="V31" s="3">
        <v>6</v>
      </c>
      <c r="W31" s="4">
        <f t="shared" ref="W31" si="31">V31*921.99</f>
        <v>5531.9400000000005</v>
      </c>
      <c r="X31" s="5">
        <f t="shared" si="9"/>
        <v>64539.300000000017</v>
      </c>
    </row>
    <row r="32" spans="1:24" ht="18" customHeight="1">
      <c r="A32" s="24"/>
      <c r="B32" s="30">
        <v>25</v>
      </c>
      <c r="C32" s="33" t="s">
        <v>28</v>
      </c>
      <c r="D32" s="3">
        <v>11</v>
      </c>
      <c r="E32" s="4">
        <f t="shared" si="0"/>
        <v>10141.89</v>
      </c>
      <c r="F32" s="3">
        <v>11</v>
      </c>
      <c r="G32" s="4">
        <f t="shared" si="1"/>
        <v>10141.89</v>
      </c>
      <c r="H32" s="3">
        <v>20</v>
      </c>
      <c r="I32" s="4">
        <f t="shared" si="2"/>
        <v>18439.8</v>
      </c>
      <c r="J32" s="3">
        <v>11</v>
      </c>
      <c r="K32" s="4">
        <f t="shared" si="3"/>
        <v>10141.89</v>
      </c>
      <c r="L32" s="3">
        <v>11</v>
      </c>
      <c r="M32" s="4">
        <f t="shared" si="4"/>
        <v>10141.89</v>
      </c>
      <c r="N32" s="3">
        <v>11</v>
      </c>
      <c r="O32" s="4">
        <f t="shared" si="5"/>
        <v>10141.89</v>
      </c>
      <c r="P32" s="3">
        <v>11</v>
      </c>
      <c r="Q32" s="4">
        <f t="shared" si="6"/>
        <v>10141.89</v>
      </c>
      <c r="R32" s="3">
        <v>22</v>
      </c>
      <c r="S32" s="4">
        <f t="shared" si="7"/>
        <v>20283.78</v>
      </c>
      <c r="T32" s="3">
        <v>12</v>
      </c>
      <c r="U32" s="4">
        <f t="shared" si="7"/>
        <v>11063.880000000001</v>
      </c>
      <c r="V32" s="3">
        <v>12</v>
      </c>
      <c r="W32" s="4">
        <f t="shared" ref="W32" si="32">V32*921.99</f>
        <v>11063.880000000001</v>
      </c>
      <c r="X32" s="5">
        <f t="shared" si="9"/>
        <v>121702.68000000001</v>
      </c>
    </row>
    <row r="33" spans="1:24" ht="75" customHeight="1">
      <c r="A33" s="24"/>
      <c r="B33" s="30">
        <v>26</v>
      </c>
      <c r="C33" s="34" t="s">
        <v>29</v>
      </c>
      <c r="D33" s="3">
        <v>4</v>
      </c>
      <c r="E33" s="4">
        <f t="shared" si="0"/>
        <v>3687.96</v>
      </c>
      <c r="F33" s="3">
        <v>4</v>
      </c>
      <c r="G33" s="4">
        <f t="shared" si="1"/>
        <v>3687.96</v>
      </c>
      <c r="H33" s="3">
        <v>5</v>
      </c>
      <c r="I33" s="4">
        <f t="shared" si="2"/>
        <v>4609.95</v>
      </c>
      <c r="J33" s="3">
        <v>4</v>
      </c>
      <c r="K33" s="4">
        <f t="shared" si="3"/>
        <v>3687.96</v>
      </c>
      <c r="L33" s="3">
        <v>4</v>
      </c>
      <c r="M33" s="4">
        <f t="shared" si="4"/>
        <v>3687.96</v>
      </c>
      <c r="N33" s="3">
        <v>4</v>
      </c>
      <c r="O33" s="4">
        <f t="shared" si="5"/>
        <v>3687.96</v>
      </c>
      <c r="P33" s="3">
        <v>4</v>
      </c>
      <c r="Q33" s="4">
        <f t="shared" si="6"/>
        <v>3687.96</v>
      </c>
      <c r="R33" s="3">
        <v>7</v>
      </c>
      <c r="S33" s="4">
        <f t="shared" si="7"/>
        <v>6453.93</v>
      </c>
      <c r="T33" s="3">
        <v>3</v>
      </c>
      <c r="U33" s="4">
        <f t="shared" si="7"/>
        <v>2765.9700000000003</v>
      </c>
      <c r="V33" s="3">
        <v>4</v>
      </c>
      <c r="W33" s="4">
        <f t="shared" ref="W33" si="33">V33*921.99</f>
        <v>3687.96</v>
      </c>
      <c r="X33" s="5">
        <f t="shared" si="9"/>
        <v>39645.57</v>
      </c>
    </row>
    <row r="34" spans="1:24" ht="44.25" customHeight="1" thickBot="1">
      <c r="A34" s="24"/>
      <c r="B34" s="35">
        <v>27</v>
      </c>
      <c r="C34" s="36" t="s">
        <v>30</v>
      </c>
      <c r="D34" s="3">
        <v>12</v>
      </c>
      <c r="E34" s="4">
        <f t="shared" si="0"/>
        <v>11063.880000000001</v>
      </c>
      <c r="F34" s="3">
        <v>12</v>
      </c>
      <c r="G34" s="4">
        <f t="shared" si="1"/>
        <v>11063.880000000001</v>
      </c>
      <c r="H34" s="3">
        <v>21</v>
      </c>
      <c r="I34" s="4">
        <f t="shared" si="2"/>
        <v>19361.79</v>
      </c>
      <c r="J34" s="3">
        <v>12</v>
      </c>
      <c r="K34" s="4">
        <f t="shared" si="3"/>
        <v>11063.880000000001</v>
      </c>
      <c r="L34" s="3">
        <v>12</v>
      </c>
      <c r="M34" s="4">
        <f t="shared" si="4"/>
        <v>11063.880000000001</v>
      </c>
      <c r="N34" s="3">
        <v>12</v>
      </c>
      <c r="O34" s="4">
        <f t="shared" si="5"/>
        <v>11063.880000000001</v>
      </c>
      <c r="P34" s="3">
        <v>12</v>
      </c>
      <c r="Q34" s="4">
        <f t="shared" si="6"/>
        <v>11063.880000000001</v>
      </c>
      <c r="R34" s="3">
        <v>23</v>
      </c>
      <c r="S34" s="4">
        <f t="shared" si="7"/>
        <v>21205.77</v>
      </c>
      <c r="T34" s="3">
        <v>13</v>
      </c>
      <c r="U34" s="4">
        <f t="shared" si="7"/>
        <v>11985.87</v>
      </c>
      <c r="V34" s="3">
        <v>12</v>
      </c>
      <c r="W34" s="4">
        <f t="shared" ref="W34" si="34">V34*921.99</f>
        <v>11063.880000000001</v>
      </c>
      <c r="X34" s="5">
        <f t="shared" si="9"/>
        <v>130000.59000000003</v>
      </c>
    </row>
    <row r="35" spans="1:24" ht="27.75" customHeight="1" thickBot="1">
      <c r="A35" s="37"/>
      <c r="B35" s="59" t="s">
        <v>31</v>
      </c>
      <c r="C35" s="60"/>
      <c r="D35" s="6">
        <f t="shared" ref="D35:E35" si="35">SUM(D8:D34)</f>
        <v>200</v>
      </c>
      <c r="E35" s="7">
        <f t="shared" si="35"/>
        <v>184397.99999999997</v>
      </c>
      <c r="F35" s="6">
        <f t="shared" ref="F35:G35" si="36">SUM(F8:F34)</f>
        <v>200</v>
      </c>
      <c r="G35" s="7">
        <f t="shared" si="36"/>
        <v>184397.99999999997</v>
      </c>
      <c r="H35" s="6">
        <f t="shared" ref="H35:M35" si="37">SUM(H8:H34)</f>
        <v>319</v>
      </c>
      <c r="I35" s="7">
        <f t="shared" si="37"/>
        <v>294114.81000000006</v>
      </c>
      <c r="J35" s="6">
        <f t="shared" si="37"/>
        <v>200</v>
      </c>
      <c r="K35" s="7">
        <f t="shared" si="37"/>
        <v>184398.00000000003</v>
      </c>
      <c r="L35" s="6">
        <f t="shared" si="37"/>
        <v>200</v>
      </c>
      <c r="M35" s="7">
        <f t="shared" si="37"/>
        <v>184397.99999999997</v>
      </c>
      <c r="N35" s="6">
        <f t="shared" ref="N35:S35" si="38">SUM(N8:N34)</f>
        <v>200</v>
      </c>
      <c r="O35" s="7">
        <f t="shared" si="38"/>
        <v>184397.99999999997</v>
      </c>
      <c r="P35" s="6">
        <f t="shared" si="38"/>
        <v>200</v>
      </c>
      <c r="Q35" s="7">
        <f t="shared" si="38"/>
        <v>184397.99999999997</v>
      </c>
      <c r="R35" s="6">
        <f t="shared" si="38"/>
        <v>381</v>
      </c>
      <c r="S35" s="7">
        <f t="shared" si="38"/>
        <v>351278.19</v>
      </c>
      <c r="T35" s="6">
        <f t="shared" ref="T35:U35" si="39">SUM(T8:T34)</f>
        <v>200</v>
      </c>
      <c r="U35" s="7">
        <f t="shared" si="39"/>
        <v>184398</v>
      </c>
      <c r="V35" s="6">
        <f t="shared" ref="V35:W35" si="40">SUM(V8:V34)</f>
        <v>200</v>
      </c>
      <c r="W35" s="7">
        <f t="shared" si="40"/>
        <v>184398</v>
      </c>
      <c r="X35" s="7">
        <f>SUM(X8:X34)</f>
        <v>2120576.9999999995</v>
      </c>
    </row>
    <row r="36" spans="1:24" ht="17.25" customHeight="1">
      <c r="A36" s="37"/>
      <c r="B36" s="37"/>
      <c r="C36" s="38"/>
      <c r="D36" s="8"/>
      <c r="E36" s="9"/>
      <c r="F36" s="8"/>
      <c r="G36" s="9"/>
      <c r="H36" s="8"/>
      <c r="I36" s="9"/>
      <c r="J36" s="8"/>
      <c r="K36" s="9"/>
      <c r="L36" s="8"/>
      <c r="M36" s="9"/>
      <c r="N36" s="8"/>
      <c r="O36" s="9"/>
      <c r="P36" s="8"/>
      <c r="Q36" s="9"/>
      <c r="R36" s="8"/>
      <c r="S36" s="9"/>
      <c r="T36" s="8"/>
      <c r="U36" s="9"/>
      <c r="V36" s="8"/>
      <c r="W36" s="9"/>
      <c r="X36" s="9"/>
    </row>
    <row r="37" spans="1:24" ht="17.25" customHeight="1">
      <c r="A37" s="39"/>
      <c r="B37" s="39"/>
      <c r="C37" s="40"/>
      <c r="D37" s="10"/>
      <c r="E37" s="10"/>
      <c r="F37" s="10"/>
      <c r="G37" s="10"/>
      <c r="H37" s="10"/>
      <c r="I37" s="10"/>
      <c r="J37" s="10"/>
      <c r="K37" s="10"/>
      <c r="L37" s="10"/>
      <c r="M37" s="10"/>
      <c r="N37" s="10"/>
      <c r="O37" s="10"/>
      <c r="P37" s="10"/>
      <c r="Q37" s="10"/>
      <c r="R37" s="10"/>
      <c r="S37" s="10"/>
      <c r="T37" s="10"/>
      <c r="U37" s="10"/>
      <c r="V37" s="10"/>
      <c r="W37" s="10"/>
      <c r="X37" s="10"/>
    </row>
    <row r="38" spans="1:24" ht="42" customHeight="1">
      <c r="A38" s="11"/>
      <c r="B38" s="57" t="s">
        <v>32</v>
      </c>
      <c r="C38" s="58"/>
      <c r="D38" s="22"/>
      <c r="E38" s="22"/>
      <c r="F38" s="22"/>
      <c r="G38" s="22"/>
      <c r="H38" s="22"/>
      <c r="I38" s="22"/>
      <c r="J38" s="22"/>
      <c r="K38" s="22"/>
      <c r="L38" s="22"/>
      <c r="M38" s="22"/>
      <c r="N38" s="22"/>
      <c r="O38" s="22"/>
      <c r="P38" s="22"/>
      <c r="Q38" s="22"/>
      <c r="R38" s="22"/>
      <c r="S38" s="22"/>
      <c r="T38" s="22"/>
      <c r="U38" s="22"/>
      <c r="V38" s="22"/>
      <c r="W38" s="22"/>
      <c r="X38" s="12" t="s">
        <v>33</v>
      </c>
    </row>
    <row r="39" spans="1:24" ht="15.75" customHeight="1"/>
    <row r="40" spans="1:24" ht="14.25" customHeight="1"/>
    <row r="41" spans="1:24" ht="14.25" customHeight="1"/>
    <row r="42" spans="1:24" ht="14.25" customHeight="1"/>
    <row r="43" spans="1:24" ht="14.25" customHeight="1"/>
    <row r="44" spans="1:24" ht="14.25" customHeight="1"/>
    <row r="45" spans="1:24" ht="14.25" customHeight="1"/>
    <row r="46" spans="1:24" ht="14.25" customHeight="1"/>
    <row r="47" spans="1:24" ht="14.25" customHeight="1"/>
    <row r="48" spans="1:2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B38:C38"/>
    <mergeCell ref="B35:C35"/>
    <mergeCell ref="B2:X2"/>
    <mergeCell ref="B3:B6"/>
    <mergeCell ref="C3:C6"/>
    <mergeCell ref="X3:X6"/>
    <mergeCell ref="D4:E4"/>
    <mergeCell ref="F4:G4"/>
    <mergeCell ref="H4:I4"/>
    <mergeCell ref="J4:K4"/>
    <mergeCell ref="L4:M4"/>
    <mergeCell ref="N4:O4"/>
    <mergeCell ref="P4:Q4"/>
    <mergeCell ref="R4:S4"/>
    <mergeCell ref="T4:U4"/>
    <mergeCell ref="V4:W4"/>
    <mergeCell ref="D3:W3"/>
  </mergeCells>
  <pageMargins left="0.7" right="0.7" top="0.75" bottom="0.75" header="0" footer="0"/>
  <pageSetup paperSize="9" scale="2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Daria Holovach</cp:lastModifiedBy>
  <cp:lastPrinted>2023-11-24T14:47:45Z</cp:lastPrinted>
  <dcterms:created xsi:type="dcterms:W3CDTF">2023-12-01T12:36:26Z</dcterms:created>
  <dcterms:modified xsi:type="dcterms:W3CDTF">2024-02-29T15:29:06Z</dcterms:modified>
</cp:coreProperties>
</file>