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ССЗ\201-Р\"/>
    </mc:Choice>
  </mc:AlternateContent>
  <xr:revisionPtr revIDLastSave="0" documentId="13_ncr:1_{A742CA42-3D09-4BA5-B5F2-2A01AF3549CD}"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Розподіл!$A$1:$L$38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1" l="1"/>
  <c r="L8" i="1" s="1"/>
  <c r="G8" i="1"/>
  <c r="I8" i="1"/>
  <c r="K9" i="1" l="1"/>
  <c r="K10" i="1"/>
  <c r="K11" i="1"/>
  <c r="K12" i="1"/>
  <c r="K13" i="1"/>
  <c r="K14" i="1"/>
  <c r="K15" i="1"/>
  <c r="K16" i="1"/>
  <c r="K17" i="1"/>
  <c r="K18" i="1"/>
  <c r="K19" i="1"/>
  <c r="K20" i="1"/>
  <c r="K21" i="1"/>
  <c r="K22" i="1"/>
  <c r="K23" i="1"/>
  <c r="K24" i="1"/>
  <c r="L24" i="1" s="1"/>
  <c r="K25" i="1"/>
  <c r="K26" i="1"/>
  <c r="K27" i="1"/>
  <c r="K28" i="1"/>
  <c r="K29" i="1"/>
  <c r="K30" i="1"/>
  <c r="K31" i="1"/>
  <c r="K32" i="1"/>
  <c r="K33" i="1"/>
  <c r="K34" i="1"/>
  <c r="I9" i="1"/>
  <c r="I10" i="1"/>
  <c r="I11" i="1"/>
  <c r="I12" i="1"/>
  <c r="I13" i="1"/>
  <c r="I14" i="1"/>
  <c r="I15" i="1"/>
  <c r="I16" i="1"/>
  <c r="I17" i="1"/>
  <c r="I18" i="1"/>
  <c r="I19" i="1"/>
  <c r="I20" i="1"/>
  <c r="I21" i="1"/>
  <c r="I22" i="1"/>
  <c r="I23" i="1"/>
  <c r="I24" i="1"/>
  <c r="I25" i="1"/>
  <c r="I26" i="1"/>
  <c r="I27" i="1"/>
  <c r="I28" i="1"/>
  <c r="I29" i="1"/>
  <c r="I30" i="1"/>
  <c r="I31" i="1"/>
  <c r="I32" i="1"/>
  <c r="I33" i="1"/>
  <c r="I34" i="1"/>
  <c r="G9" i="1"/>
  <c r="G10" i="1"/>
  <c r="G11" i="1"/>
  <c r="G12" i="1"/>
  <c r="G13" i="1"/>
  <c r="G14" i="1"/>
  <c r="G15" i="1"/>
  <c r="G16" i="1"/>
  <c r="G17" i="1"/>
  <c r="G18" i="1"/>
  <c r="G19" i="1"/>
  <c r="G20" i="1"/>
  <c r="L20" i="1" s="1"/>
  <c r="G21" i="1"/>
  <c r="G22" i="1"/>
  <c r="G23" i="1"/>
  <c r="G24" i="1"/>
  <c r="G25" i="1"/>
  <c r="G26" i="1"/>
  <c r="G27" i="1"/>
  <c r="G28" i="1"/>
  <c r="L28" i="1" s="1"/>
  <c r="G29" i="1"/>
  <c r="G30" i="1"/>
  <c r="G31" i="1"/>
  <c r="G32" i="1"/>
  <c r="G33" i="1"/>
  <c r="G34" i="1"/>
  <c r="E9" i="1"/>
  <c r="E10" i="1"/>
  <c r="E11" i="1"/>
  <c r="E12" i="1"/>
  <c r="E13" i="1"/>
  <c r="L13" i="1" s="1"/>
  <c r="E14" i="1"/>
  <c r="E15" i="1"/>
  <c r="E16" i="1"/>
  <c r="E17" i="1"/>
  <c r="E18" i="1"/>
  <c r="E19" i="1"/>
  <c r="E20" i="1"/>
  <c r="E21" i="1"/>
  <c r="L21" i="1" s="1"/>
  <c r="E22" i="1"/>
  <c r="E23" i="1"/>
  <c r="E24" i="1"/>
  <c r="E25" i="1"/>
  <c r="E26" i="1"/>
  <c r="E27" i="1"/>
  <c r="E28" i="1"/>
  <c r="E29" i="1"/>
  <c r="E30" i="1"/>
  <c r="E31" i="1"/>
  <c r="E32" i="1"/>
  <c r="E33" i="1"/>
  <c r="E34" i="1"/>
  <c r="E8" i="1"/>
  <c r="J35" i="1"/>
  <c r="H35" i="1"/>
  <c r="L18" i="1" l="1"/>
  <c r="L34" i="1"/>
  <c r="L26" i="1"/>
  <c r="L25" i="1"/>
  <c r="L32" i="1"/>
  <c r="L33" i="1"/>
  <c r="L9" i="1"/>
  <c r="L16" i="1"/>
  <c r="L10" i="1"/>
  <c r="L17" i="1"/>
  <c r="L29" i="1"/>
  <c r="L15" i="1"/>
  <c r="L31" i="1"/>
  <c r="L22" i="1"/>
  <c r="L23" i="1"/>
  <c r="L30" i="1"/>
  <c r="L14" i="1"/>
  <c r="L12" i="1"/>
  <c r="L27" i="1"/>
  <c r="L19" i="1"/>
  <c r="L11" i="1"/>
  <c r="I35" i="1"/>
  <c r="K35" i="1"/>
  <c r="F35" i="1"/>
  <c r="D35" i="1"/>
  <c r="G35" i="1" l="1"/>
  <c r="E35" i="1"/>
  <c r="L35" i="1" l="1"/>
</calcChain>
</file>

<file path=xl/sharedStrings.xml><?xml version="1.0" encoding="utf-8"?>
<sst xmlns="http://schemas.openxmlformats.org/spreadsheetml/2006/main" count="48" uniqueCount="42">
  <si>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</si>
  <si>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</si>
  <si>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</si>
  <si>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</si>
  <si>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</si>
  <si>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</si>
  <si>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</si>
  <si>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</si>
  <si>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</si>
  <si>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</si>
  <si>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</si>
  <si>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</si>
  <si>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</si>
  <si>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</si>
  <si>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</si>
  <si>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</si>
  <si>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</si>
  <si>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</si>
  <si>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</si>
  <si>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</si>
  <si>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</si>
  <si>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</si>
  <si>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</si>
  <si>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</si>
  <si>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</si>
  <si>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</si>
  <si>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</si>
  <si>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</si>
  <si>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</si>
  <si>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</si>
  <si>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</si>
  <si>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</si>
  <si>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</si>
  <si>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</si>
  <si>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</si>
  <si>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t>к-сть комплектів</t>
  </si>
  <si>
    <t>Медичні вироби для коронарографії судин: комплект для коронарографії для трансрадіального доступу (катетер ангіографічний — 2 штуки, провідник ангіографічний — 1 штука, інтродюсер — 1 штука)</t>
  </si>
  <si>
    <t>RH*5AP4561M Катетер ангіографічний RADIFOCUS® OPTITORQUE™
RH-5AP4561M Катетер ангіографічний RADIFOCUS® OPTITORQUE™
RH-6TR4000M Катетер ангіографічний RADIFOCUS® OPTITORQUE™ 
RF*GA35183M Провідник RADIFOCUS® GUIDE WIRE M
RT-R60A10PQ Інтродьюсер RADIFOCUS® INTRODUCER II  
Ціна за комплект - 2 477,00 грн
(mnn id: 14066)</t>
  </si>
  <si>
    <t>RH*5AP4561M Катетер ангіографічний RADIFOCUS® OPTITORQUE™
RH*5BLK410M Катетер ангіографічний RADIFOCUS® OPTITORQUE™
RH-5AP4561M Катетер ангіографічний RADIFOCUS® OPTITORQUE™
RF*GA35183M Провідник RADIFOCUS® GUIDE WIRE M
RT-R60A10PQ Інтродьюсер RADIFOCUS® INTRODUCER II  
Ціна за комплект - 2 477,00 грн
(mnn id: 14066)</t>
  </si>
  <si>
    <t>RH*5AP4561M Катетер ангіографічний RADIFOCUS® OPTITORQUE™
RH-5AP4561M Катетер ангіографічний RADIFOCUS® OPTITORQUE™
RH-6TR3500M Катетер ангіографічний RADIFOCUS® OPTITORQUE™
RH-6TR4000M Катетер ангіографічний RADIFOCUS® OPTITORQUE™
RF*GA35183M Провідник RADIFOCUS® GUIDE WIRE M
RT-R60A10PQ Інтродьюсер RADIFOCUS® INTRODUCER II
Ціна за комплект - 2 477,00 грн
(mnn id: 14066)</t>
  </si>
  <si>
    <t>RH*5AP4561M Катетер ангіографічний RADIFOCUS® OPTITORQUE™
RH-5AP4561M Катетер ангіографічний RADIFOCUS® OPTITORQUE™
RH-5TR4000M Катетер ангіографічний RADIFOCUS® OPTITORQUE™
RF*GA35183M Провідник RADIFOCUS® GUIDE WIRE M
RT-R60A10PQ Інтродьюсер RADIFOCUS® INTRODUCER II  
Ціна за комплект - 2 477,00 грн
(mnn id: 14066)</t>
  </si>
  <si>
    <t xml:space="preserve">ЗАТВЕРДЖЕНО
наказ державного підприємства «Медичні закупівлі України»
 від 29.02.2024 № 201-Р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</si>
</sst>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4"/>
      <color theme="1"/>
      <name val="Times New Roman"/>
    </font>
    <font>
      <b/>
      <sz val="15"/>
      <color theme="1"/>
      <name val="Times New Roman"/>
    </font>
    <font>
      <b/>
      <sz val="14"/>
      <color theme="1"/>
      <name val="Times New Roman"/>
    </font>
    <font>
      <sz val="11"/>
      <name val="Calibri"/>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b/>
      <sz val="12"/>
      <color rgb="FF000000"/>
      <name val="Times New Roman"/>
      <family val="1"/>
      <charset val="204"/>
    </font>
    <font>
      <sz val="14"/>
      <color theme="1"/>
      <name val="Times New Roman"/>
      <family val="1"/>
      <charset val="204"/>
    </font>
    <font>
      <b/>
      <sz val="15"/>
      <color rgb="FF000000"/>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3">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bottom/>
      <diagonal/>
    </border>
    <border>
      <left/>
      <right/>
      <top/>
      <bottom/>
      <diagonal/>
    </border>
    <border>
      <left/>
      <right/>
      <top/>
      <bottom/>
      <diagonal/>
    </border>
    <border>
      <left style="medium">
        <color indexed="64"/>
      </left>
      <right/>
      <top style="medium">
        <color indexed="64"/>
      </top>
      <bottom style="medium">
        <color indexed="64"/>
      </bottom>
      <diagonal/>
    </border>
    <border>
      <left/>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rgb="FF000000"/>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1" fillId="2" borderId="1" xfId="0" applyFont="1" applyFill="1" applyBorder="1" applyAlignment="1">
      <alignment vertical="center" wrapText="1"/>
    </xf>
    <xf numFmtId="0" fontId="1" fillId="2" borderId="7" xfId="0"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4" fontId="1" fillId="2" borderId="11" xfId="0" applyNumberFormat="1" applyFont="1" applyFill="1" applyBorder="1" applyAlignment="1">
      <alignment horizontal="center" vertical="center" wrapText="1"/>
    </xf>
    <xf numFmtId="4" fontId="3" fillId="2" borderId="12"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4" fontId="9" fillId="2" borderId="1" xfId="0" applyNumberFormat="1" applyFont="1" applyFill="1" applyBorder="1" applyAlignment="1">
      <alignment horizontal="right" wrapText="1"/>
    </xf>
    <xf numFmtId="0" fontId="1" fillId="2" borderId="2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3" borderId="29" xfId="0" applyFont="1" applyFill="1" applyBorder="1" applyAlignment="1">
      <alignment vertical="center" wrapText="1"/>
    </xf>
    <xf numFmtId="0" fontId="11" fillId="3" borderId="26" xfId="0" applyFont="1" applyFill="1" applyBorder="1" applyAlignment="1">
      <alignment vertical="center" wrapText="1"/>
    </xf>
    <xf numFmtId="1" fontId="5" fillId="3" borderId="6" xfId="0" applyNumberFormat="1" applyFont="1" applyFill="1" applyBorder="1" applyAlignment="1">
      <alignment horizontal="center" vertical="center" wrapText="1"/>
    </xf>
    <xf numFmtId="0" fontId="10" fillId="3" borderId="0" xfId="0" applyFont="1" applyFill="1"/>
    <xf numFmtId="0" fontId="0" fillId="3" borderId="0" xfId="0"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2" fillId="3" borderId="0" xfId="0" applyFont="1" applyFill="1" applyAlignment="1">
      <alignment vertical="center" wrapText="1"/>
    </xf>
    <xf numFmtId="0" fontId="3"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3" borderId="7"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0" fontId="3" fillId="3" borderId="9" xfId="0" applyFont="1" applyFill="1" applyBorder="1" applyAlignment="1">
      <alignment horizontal="left" vertical="center" wrapText="1"/>
    </xf>
    <xf numFmtId="0" fontId="1" fillId="3" borderId="13" xfId="0" applyFont="1" applyFill="1" applyBorder="1" applyAlignment="1">
      <alignment horizontal="center" vertical="center"/>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1" fillId="3" borderId="16" xfId="0" applyFont="1" applyFill="1" applyBorder="1" applyAlignment="1">
      <alignment horizontal="center" vertical="center"/>
    </xf>
    <xf numFmtId="0" fontId="3" fillId="3" borderId="17" xfId="0" applyFont="1" applyFill="1" applyBorder="1" applyAlignment="1">
      <alignment horizontal="left" vertical="center" wrapText="1"/>
    </xf>
    <xf numFmtId="0" fontId="6" fillId="3" borderId="0" xfId="0" applyFont="1" applyFill="1" applyAlignment="1">
      <alignment horizontal="left" vertical="center" wrapText="1"/>
    </xf>
    <xf numFmtId="0" fontId="7" fillId="3" borderId="0" xfId="0" applyFont="1" applyFill="1"/>
    <xf numFmtId="0" fontId="8" fillId="3" borderId="0" xfId="0" applyFont="1" applyFill="1" applyAlignment="1">
      <alignment horizontal="center" vertical="center"/>
    </xf>
    <xf numFmtId="0" fontId="3" fillId="3" borderId="0" xfId="0" applyFont="1" applyFill="1" applyAlignment="1">
      <alignment vertical="center" wrapText="1"/>
    </xf>
    <xf numFmtId="1" fontId="12" fillId="0" borderId="32" xfId="0" applyNumberFormat="1" applyFont="1" applyBorder="1" applyAlignment="1">
      <alignment horizontal="center" vertical="center"/>
    </xf>
    <xf numFmtId="0" fontId="9" fillId="2" borderId="18" xfId="0" applyFont="1" applyFill="1" applyBorder="1" applyAlignment="1">
      <alignment horizontal="left" wrapText="1"/>
    </xf>
    <xf numFmtId="0" fontId="4" fillId="3" borderId="19" xfId="0" applyFont="1" applyFill="1" applyBorder="1"/>
    <xf numFmtId="0" fontId="13" fillId="3" borderId="30" xfId="0" applyFont="1" applyFill="1" applyBorder="1" applyAlignment="1">
      <alignment horizontal="center" vertical="center" wrapText="1"/>
    </xf>
    <xf numFmtId="0" fontId="0" fillId="3" borderId="30" xfId="0" applyFill="1" applyBorder="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4" fillId="3" borderId="27" xfId="0" applyFont="1" applyFill="1" applyBorder="1"/>
    <xf numFmtId="0" fontId="4" fillId="3" borderId="28" xfId="0" applyFont="1" applyFill="1" applyBorder="1"/>
    <xf numFmtId="0" fontId="3" fillId="2" borderId="23" xfId="0" applyFont="1" applyFill="1" applyBorder="1" applyAlignment="1">
      <alignment horizontal="center" vertical="center" wrapText="1"/>
    </xf>
    <xf numFmtId="0" fontId="4" fillId="3" borderId="23" xfId="0" applyFont="1" applyFill="1" applyBorder="1"/>
    <xf numFmtId="0" fontId="4" fillId="3" borderId="24" xfId="0" applyFont="1" applyFill="1" applyBorder="1"/>
    <xf numFmtId="0" fontId="11" fillId="3" borderId="21"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4" fillId="3" borderId="3" xfId="0" applyFont="1" applyFill="1" applyBorder="1"/>
    <xf numFmtId="0" fontId="11" fillId="3" borderId="31"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00"/>
  <sheetViews>
    <sheetView tabSelected="1" topLeftCell="D1" zoomScale="60" zoomScaleNormal="60" workbookViewId="0">
      <selection activeCell="L1" sqref="L1"/>
    </sheetView>
  </sheetViews>
  <sheetFormatPr defaultColWidth="14.453125" defaultRowHeight="15" customHeight="1"/>
  <cols>
    <col min="1" max="2" width="5.36328125" style="21" customWidth="1"/>
    <col min="3" max="3" width="39.36328125" style="21" customWidth="1"/>
    <col min="4" max="4" width="31.6328125" style="21" customWidth="1"/>
    <col min="5" max="5" width="31" style="21" customWidth="1"/>
    <col min="6" max="6" width="31.08984375" style="21" customWidth="1"/>
    <col min="7" max="7" width="30.1796875" style="21" customWidth="1"/>
    <col min="8" max="8" width="31.6328125" style="21" customWidth="1"/>
    <col min="9" max="9" width="31" style="21" customWidth="1"/>
    <col min="10" max="10" width="31.08984375" style="21" customWidth="1"/>
    <col min="11" max="11" width="30.1796875" style="21" customWidth="1"/>
    <col min="12" max="12" width="35.81640625" style="21" customWidth="1"/>
    <col min="13" max="16384" width="14.453125" style="21"/>
  </cols>
  <sheetData>
    <row r="1" spans="1:12" ht="87.75" customHeight="1">
      <c r="A1" s="22"/>
      <c r="B1" s="22"/>
      <c r="C1" s="23"/>
      <c r="D1" s="1"/>
      <c r="E1" s="13"/>
      <c r="F1" s="1"/>
      <c r="G1" s="13"/>
      <c r="H1" s="1"/>
      <c r="I1" s="13"/>
      <c r="J1" s="1"/>
      <c r="K1" s="13"/>
      <c r="L1" s="14" t="s">
        <v>41</v>
      </c>
    </row>
    <row r="2" spans="1:12" ht="164" customHeight="1" thickBot="1">
      <c r="A2" s="24"/>
      <c r="B2" s="42" t="s">
        <v>34</v>
      </c>
      <c r="C2" s="43"/>
      <c r="D2" s="43"/>
      <c r="E2" s="43"/>
      <c r="F2" s="43"/>
      <c r="G2" s="43"/>
      <c r="H2" s="43"/>
      <c r="I2" s="43"/>
      <c r="J2" s="43"/>
      <c r="K2" s="43"/>
      <c r="L2" s="43"/>
    </row>
    <row r="3" spans="1:12" ht="42" customHeight="1" thickBot="1">
      <c r="A3" s="24"/>
      <c r="B3" s="44" t="s">
        <v>0</v>
      </c>
      <c r="C3" s="46" t="s">
        <v>1</v>
      </c>
      <c r="D3" s="52" t="s">
        <v>36</v>
      </c>
      <c r="E3" s="56"/>
      <c r="F3" s="56"/>
      <c r="G3" s="56"/>
      <c r="H3" s="56"/>
      <c r="I3" s="56"/>
      <c r="J3" s="56"/>
      <c r="K3" s="53"/>
      <c r="L3" s="49" t="s">
        <v>2</v>
      </c>
    </row>
    <row r="4" spans="1:12" ht="232" customHeight="1" thickBot="1">
      <c r="A4" s="25"/>
      <c r="B4" s="44"/>
      <c r="C4" s="47"/>
      <c r="D4" s="52" t="s">
        <v>37</v>
      </c>
      <c r="E4" s="53"/>
      <c r="F4" s="52" t="s">
        <v>38</v>
      </c>
      <c r="G4" s="53"/>
      <c r="H4" s="52" t="s">
        <v>39</v>
      </c>
      <c r="I4" s="53"/>
      <c r="J4" s="52" t="s">
        <v>40</v>
      </c>
      <c r="K4" s="53"/>
      <c r="L4" s="50"/>
    </row>
    <row r="5" spans="1:12" ht="35" hidden="1" customHeight="1" thickBot="1">
      <c r="A5" s="25"/>
      <c r="B5" s="44"/>
      <c r="C5" s="47"/>
      <c r="D5" s="15"/>
      <c r="E5" s="15"/>
      <c r="F5" s="17"/>
      <c r="G5" s="18"/>
      <c r="H5" s="15"/>
      <c r="I5" s="15"/>
      <c r="J5" s="17"/>
      <c r="K5" s="18"/>
      <c r="L5" s="50"/>
    </row>
    <row r="6" spans="1:12" ht="20" customHeight="1" thickBot="1">
      <c r="A6" s="25"/>
      <c r="B6" s="45"/>
      <c r="C6" s="48"/>
      <c r="D6" s="16" t="s">
        <v>35</v>
      </c>
      <c r="E6" s="2" t="s">
        <v>3</v>
      </c>
      <c r="F6" s="16" t="s">
        <v>35</v>
      </c>
      <c r="G6" s="2" t="s">
        <v>3</v>
      </c>
      <c r="H6" s="16" t="s">
        <v>35</v>
      </c>
      <c r="I6" s="2" t="s">
        <v>3</v>
      </c>
      <c r="J6" s="16" t="s">
        <v>35</v>
      </c>
      <c r="K6" s="2" t="s">
        <v>3</v>
      </c>
      <c r="L6" s="51"/>
    </row>
    <row r="7" spans="1:12" ht="12" customHeight="1" thickBot="1">
      <c r="A7" s="26"/>
      <c r="B7" s="27">
        <v>1</v>
      </c>
      <c r="C7" s="19">
        <v>2</v>
      </c>
      <c r="D7" s="19">
        <v>3</v>
      </c>
      <c r="E7" s="19">
        <v>4</v>
      </c>
      <c r="F7" s="19">
        <v>5</v>
      </c>
      <c r="G7" s="19">
        <v>6</v>
      </c>
      <c r="H7" s="19">
        <v>7</v>
      </c>
      <c r="I7" s="19">
        <v>8</v>
      </c>
      <c r="J7" s="19">
        <v>9</v>
      </c>
      <c r="K7" s="19">
        <v>10</v>
      </c>
      <c r="L7" s="27">
        <v>11</v>
      </c>
    </row>
    <row r="8" spans="1:12" ht="18" customHeight="1">
      <c r="A8" s="22"/>
      <c r="B8" s="28">
        <v>1</v>
      </c>
      <c r="C8" s="29" t="s">
        <v>4</v>
      </c>
      <c r="D8" s="3">
        <v>477</v>
      </c>
      <c r="E8" s="4">
        <f>D8*2477</f>
        <v>1181529</v>
      </c>
      <c r="F8" s="39">
        <v>201</v>
      </c>
      <c r="G8" s="4">
        <f>F8*2477</f>
        <v>497877</v>
      </c>
      <c r="H8" s="3">
        <v>125</v>
      </c>
      <c r="I8" s="4">
        <f>H8*2477</f>
        <v>309625</v>
      </c>
      <c r="J8" s="39">
        <v>201</v>
      </c>
      <c r="K8" s="4">
        <f>J8*2477</f>
        <v>497877</v>
      </c>
      <c r="L8" s="5">
        <f>E8+G8+I8+K8</f>
        <v>2486908</v>
      </c>
    </row>
    <row r="9" spans="1:12" ht="18" customHeight="1">
      <c r="A9" s="22"/>
      <c r="B9" s="30">
        <v>2</v>
      </c>
      <c r="C9" s="31" t="s">
        <v>5</v>
      </c>
      <c r="D9" s="3">
        <v>103</v>
      </c>
      <c r="E9" s="4">
        <f t="shared" ref="E9:E34" si="0">D9*2477</f>
        <v>255131</v>
      </c>
      <c r="F9" s="39">
        <v>44</v>
      </c>
      <c r="G9" s="4">
        <f t="shared" ref="G9:G34" si="1">F9*2477</f>
        <v>108988</v>
      </c>
      <c r="H9" s="3">
        <v>27</v>
      </c>
      <c r="I9" s="4">
        <f t="shared" ref="I9:I34" si="2">H9*2477</f>
        <v>66879</v>
      </c>
      <c r="J9" s="39">
        <v>44</v>
      </c>
      <c r="K9" s="4">
        <f t="shared" ref="K9:K34" si="3">J9*2477</f>
        <v>108988</v>
      </c>
      <c r="L9" s="5">
        <f t="shared" ref="L9:L34" si="4">E9+G9+I9+K9</f>
        <v>539986</v>
      </c>
    </row>
    <row r="10" spans="1:12" ht="18" customHeight="1">
      <c r="A10" s="22"/>
      <c r="B10" s="28">
        <v>3</v>
      </c>
      <c r="C10" s="31" t="s">
        <v>6</v>
      </c>
      <c r="D10" s="3">
        <v>740</v>
      </c>
      <c r="E10" s="4">
        <f t="shared" si="0"/>
        <v>1832980</v>
      </c>
      <c r="F10" s="39">
        <v>312</v>
      </c>
      <c r="G10" s="4">
        <f t="shared" si="1"/>
        <v>772824</v>
      </c>
      <c r="H10" s="3">
        <v>192</v>
      </c>
      <c r="I10" s="4">
        <f t="shared" si="2"/>
        <v>475584</v>
      </c>
      <c r="J10" s="39">
        <v>312</v>
      </c>
      <c r="K10" s="4">
        <f t="shared" si="3"/>
        <v>772824</v>
      </c>
      <c r="L10" s="5">
        <f t="shared" si="4"/>
        <v>3854212</v>
      </c>
    </row>
    <row r="11" spans="1:12" ht="18" customHeight="1">
      <c r="A11" s="22"/>
      <c r="B11" s="30">
        <v>4</v>
      </c>
      <c r="C11" s="31" t="s">
        <v>7</v>
      </c>
      <c r="D11" s="3">
        <v>12</v>
      </c>
      <c r="E11" s="4">
        <f t="shared" si="0"/>
        <v>29724</v>
      </c>
      <c r="F11" s="39">
        <v>5</v>
      </c>
      <c r="G11" s="4">
        <f t="shared" si="1"/>
        <v>12385</v>
      </c>
      <c r="H11" s="3">
        <v>4</v>
      </c>
      <c r="I11" s="4">
        <f t="shared" si="2"/>
        <v>9908</v>
      </c>
      <c r="J11" s="39">
        <v>5</v>
      </c>
      <c r="K11" s="4">
        <f t="shared" si="3"/>
        <v>12385</v>
      </c>
      <c r="L11" s="5">
        <f t="shared" si="4"/>
        <v>64402</v>
      </c>
    </row>
    <row r="12" spans="1:12" ht="18" customHeight="1">
      <c r="A12" s="22"/>
      <c r="B12" s="28">
        <v>5</v>
      </c>
      <c r="C12" s="31" t="s">
        <v>8</v>
      </c>
      <c r="D12" s="3">
        <v>137</v>
      </c>
      <c r="E12" s="4">
        <f t="shared" si="0"/>
        <v>339349</v>
      </c>
      <c r="F12" s="39">
        <v>58</v>
      </c>
      <c r="G12" s="4">
        <f t="shared" si="1"/>
        <v>143666</v>
      </c>
      <c r="H12" s="3">
        <v>35</v>
      </c>
      <c r="I12" s="4">
        <f t="shared" si="2"/>
        <v>86695</v>
      </c>
      <c r="J12" s="39">
        <v>58</v>
      </c>
      <c r="K12" s="4">
        <f t="shared" si="3"/>
        <v>143666</v>
      </c>
      <c r="L12" s="5">
        <f t="shared" si="4"/>
        <v>713376</v>
      </c>
    </row>
    <row r="13" spans="1:12" ht="18" customHeight="1">
      <c r="A13" s="22"/>
      <c r="B13" s="30">
        <v>6</v>
      </c>
      <c r="C13" s="31" t="s">
        <v>9</v>
      </c>
      <c r="D13" s="3">
        <v>134</v>
      </c>
      <c r="E13" s="4">
        <f t="shared" si="0"/>
        <v>331918</v>
      </c>
      <c r="F13" s="39">
        <v>56</v>
      </c>
      <c r="G13" s="4">
        <f t="shared" si="1"/>
        <v>138712</v>
      </c>
      <c r="H13" s="3">
        <v>34</v>
      </c>
      <c r="I13" s="4">
        <f t="shared" si="2"/>
        <v>84218</v>
      </c>
      <c r="J13" s="39">
        <v>56</v>
      </c>
      <c r="K13" s="4">
        <f t="shared" si="3"/>
        <v>138712</v>
      </c>
      <c r="L13" s="5">
        <f t="shared" si="4"/>
        <v>693560</v>
      </c>
    </row>
    <row r="14" spans="1:12" ht="18" customHeight="1">
      <c r="A14" s="22"/>
      <c r="B14" s="28">
        <v>7</v>
      </c>
      <c r="C14" s="31" t="s">
        <v>10</v>
      </c>
      <c r="D14" s="3">
        <v>168</v>
      </c>
      <c r="E14" s="4">
        <f t="shared" si="0"/>
        <v>416136</v>
      </c>
      <c r="F14" s="39">
        <v>71</v>
      </c>
      <c r="G14" s="4">
        <f t="shared" si="1"/>
        <v>175867</v>
      </c>
      <c r="H14" s="3">
        <v>44</v>
      </c>
      <c r="I14" s="4">
        <f t="shared" si="2"/>
        <v>108988</v>
      </c>
      <c r="J14" s="39">
        <v>71</v>
      </c>
      <c r="K14" s="4">
        <f t="shared" si="3"/>
        <v>175867</v>
      </c>
      <c r="L14" s="5">
        <f t="shared" si="4"/>
        <v>876858</v>
      </c>
    </row>
    <row r="15" spans="1:12" ht="18" customHeight="1">
      <c r="A15" s="22"/>
      <c r="B15" s="30">
        <v>8</v>
      </c>
      <c r="C15" s="31" t="s">
        <v>11</v>
      </c>
      <c r="D15" s="3">
        <v>152</v>
      </c>
      <c r="E15" s="4">
        <f t="shared" si="0"/>
        <v>376504</v>
      </c>
      <c r="F15" s="39">
        <v>64</v>
      </c>
      <c r="G15" s="4">
        <f t="shared" si="1"/>
        <v>158528</v>
      </c>
      <c r="H15" s="3">
        <v>38</v>
      </c>
      <c r="I15" s="4">
        <f t="shared" si="2"/>
        <v>94126</v>
      </c>
      <c r="J15" s="39">
        <v>64</v>
      </c>
      <c r="K15" s="4">
        <f t="shared" si="3"/>
        <v>158528</v>
      </c>
      <c r="L15" s="5">
        <f t="shared" si="4"/>
        <v>787686</v>
      </c>
    </row>
    <row r="16" spans="1:12" ht="18" customHeight="1">
      <c r="A16" s="22"/>
      <c r="B16" s="28">
        <v>9</v>
      </c>
      <c r="C16" s="31" t="s">
        <v>12</v>
      </c>
      <c r="D16" s="3">
        <v>145</v>
      </c>
      <c r="E16" s="4">
        <f t="shared" si="0"/>
        <v>359165</v>
      </c>
      <c r="F16" s="39">
        <v>61</v>
      </c>
      <c r="G16" s="4">
        <f t="shared" si="1"/>
        <v>151097</v>
      </c>
      <c r="H16" s="3">
        <v>38</v>
      </c>
      <c r="I16" s="4">
        <f t="shared" si="2"/>
        <v>94126</v>
      </c>
      <c r="J16" s="39">
        <v>61</v>
      </c>
      <c r="K16" s="4">
        <f t="shared" si="3"/>
        <v>151097</v>
      </c>
      <c r="L16" s="5">
        <f t="shared" si="4"/>
        <v>755485</v>
      </c>
    </row>
    <row r="17" spans="1:12" ht="18" customHeight="1">
      <c r="A17" s="22"/>
      <c r="B17" s="30">
        <v>10</v>
      </c>
      <c r="C17" s="31" t="s">
        <v>13</v>
      </c>
      <c r="D17" s="3">
        <v>76</v>
      </c>
      <c r="E17" s="4">
        <f t="shared" si="0"/>
        <v>188252</v>
      </c>
      <c r="F17" s="39">
        <v>32</v>
      </c>
      <c r="G17" s="4">
        <f t="shared" si="1"/>
        <v>79264</v>
      </c>
      <c r="H17" s="3">
        <v>20</v>
      </c>
      <c r="I17" s="4">
        <f t="shared" si="2"/>
        <v>49540</v>
      </c>
      <c r="J17" s="39">
        <v>32</v>
      </c>
      <c r="K17" s="4">
        <f t="shared" si="3"/>
        <v>79264</v>
      </c>
      <c r="L17" s="5">
        <f t="shared" si="4"/>
        <v>396320</v>
      </c>
    </row>
    <row r="18" spans="1:12" ht="18" customHeight="1">
      <c r="A18" s="22"/>
      <c r="B18" s="28">
        <v>11</v>
      </c>
      <c r="C18" s="31" t="s">
        <v>14</v>
      </c>
      <c r="D18" s="3">
        <v>0</v>
      </c>
      <c r="E18" s="4">
        <f t="shared" si="0"/>
        <v>0</v>
      </c>
      <c r="F18" s="39">
        <v>0</v>
      </c>
      <c r="G18" s="4">
        <f t="shared" si="1"/>
        <v>0</v>
      </c>
      <c r="H18" s="3">
        <v>0</v>
      </c>
      <c r="I18" s="4">
        <f t="shared" si="2"/>
        <v>0</v>
      </c>
      <c r="J18" s="39">
        <v>0</v>
      </c>
      <c r="K18" s="4">
        <f t="shared" si="3"/>
        <v>0</v>
      </c>
      <c r="L18" s="5">
        <f t="shared" si="4"/>
        <v>0</v>
      </c>
    </row>
    <row r="19" spans="1:12" ht="18" customHeight="1">
      <c r="A19" s="22"/>
      <c r="B19" s="30">
        <v>12</v>
      </c>
      <c r="C19" s="31" t="s">
        <v>15</v>
      </c>
      <c r="D19" s="3">
        <v>755</v>
      </c>
      <c r="E19" s="4">
        <f t="shared" si="0"/>
        <v>1870135</v>
      </c>
      <c r="F19" s="39">
        <v>318</v>
      </c>
      <c r="G19" s="4">
        <f t="shared" si="1"/>
        <v>787686</v>
      </c>
      <c r="H19" s="3">
        <v>196</v>
      </c>
      <c r="I19" s="4">
        <f t="shared" si="2"/>
        <v>485492</v>
      </c>
      <c r="J19" s="39">
        <v>318</v>
      </c>
      <c r="K19" s="4">
        <f t="shared" si="3"/>
        <v>787686</v>
      </c>
      <c r="L19" s="5">
        <f t="shared" si="4"/>
        <v>3930999</v>
      </c>
    </row>
    <row r="20" spans="1:12" ht="18" customHeight="1">
      <c r="A20" s="22"/>
      <c r="B20" s="28">
        <v>13</v>
      </c>
      <c r="C20" s="31" t="s">
        <v>16</v>
      </c>
      <c r="D20" s="3">
        <v>77</v>
      </c>
      <c r="E20" s="4">
        <f t="shared" si="0"/>
        <v>190729</v>
      </c>
      <c r="F20" s="39">
        <v>32</v>
      </c>
      <c r="G20" s="4">
        <f t="shared" si="1"/>
        <v>79264</v>
      </c>
      <c r="H20" s="3">
        <v>21</v>
      </c>
      <c r="I20" s="4">
        <f t="shared" si="2"/>
        <v>52017</v>
      </c>
      <c r="J20" s="39">
        <v>32</v>
      </c>
      <c r="K20" s="4">
        <f t="shared" si="3"/>
        <v>79264</v>
      </c>
      <c r="L20" s="5">
        <f t="shared" si="4"/>
        <v>401274</v>
      </c>
    </row>
    <row r="21" spans="1:12" ht="18" customHeight="1">
      <c r="A21" s="22"/>
      <c r="B21" s="30">
        <v>14</v>
      </c>
      <c r="C21" s="31" t="s">
        <v>17</v>
      </c>
      <c r="D21" s="3">
        <v>227</v>
      </c>
      <c r="E21" s="4">
        <f t="shared" si="0"/>
        <v>562279</v>
      </c>
      <c r="F21" s="39">
        <v>96</v>
      </c>
      <c r="G21" s="4">
        <f t="shared" si="1"/>
        <v>237792</v>
      </c>
      <c r="H21" s="3">
        <v>59</v>
      </c>
      <c r="I21" s="4">
        <f t="shared" si="2"/>
        <v>146143</v>
      </c>
      <c r="J21" s="39">
        <v>96</v>
      </c>
      <c r="K21" s="4">
        <f t="shared" si="3"/>
        <v>237792</v>
      </c>
      <c r="L21" s="5">
        <f t="shared" si="4"/>
        <v>1184006</v>
      </c>
    </row>
    <row r="22" spans="1:12" ht="18" customHeight="1">
      <c r="A22" s="22"/>
      <c r="B22" s="28">
        <v>15</v>
      </c>
      <c r="C22" s="31" t="s">
        <v>18</v>
      </c>
      <c r="D22" s="3">
        <v>232</v>
      </c>
      <c r="E22" s="4">
        <f t="shared" si="0"/>
        <v>574664</v>
      </c>
      <c r="F22" s="39">
        <v>97</v>
      </c>
      <c r="G22" s="4">
        <f t="shared" si="1"/>
        <v>240269</v>
      </c>
      <c r="H22" s="3">
        <v>60</v>
      </c>
      <c r="I22" s="4">
        <f t="shared" si="2"/>
        <v>148620</v>
      </c>
      <c r="J22" s="39">
        <v>97</v>
      </c>
      <c r="K22" s="4">
        <f t="shared" si="3"/>
        <v>240269</v>
      </c>
      <c r="L22" s="5">
        <f t="shared" si="4"/>
        <v>1203822</v>
      </c>
    </row>
    <row r="23" spans="1:12" ht="18" customHeight="1">
      <c r="A23" s="22"/>
      <c r="B23" s="30">
        <v>16</v>
      </c>
      <c r="C23" s="31" t="s">
        <v>19</v>
      </c>
      <c r="D23" s="3">
        <v>147</v>
      </c>
      <c r="E23" s="4">
        <f t="shared" si="0"/>
        <v>364119</v>
      </c>
      <c r="F23" s="39">
        <v>62</v>
      </c>
      <c r="G23" s="4">
        <f t="shared" si="1"/>
        <v>153574</v>
      </c>
      <c r="H23" s="3">
        <v>38</v>
      </c>
      <c r="I23" s="4">
        <f t="shared" si="2"/>
        <v>94126</v>
      </c>
      <c r="J23" s="39">
        <v>62</v>
      </c>
      <c r="K23" s="4">
        <f t="shared" si="3"/>
        <v>153574</v>
      </c>
      <c r="L23" s="5">
        <f t="shared" si="4"/>
        <v>765393</v>
      </c>
    </row>
    <row r="24" spans="1:12" ht="18" customHeight="1">
      <c r="A24" s="22"/>
      <c r="B24" s="28">
        <v>17</v>
      </c>
      <c r="C24" s="31" t="s">
        <v>20</v>
      </c>
      <c r="D24" s="3">
        <v>104</v>
      </c>
      <c r="E24" s="4">
        <f t="shared" si="0"/>
        <v>257608</v>
      </c>
      <c r="F24" s="39">
        <v>44</v>
      </c>
      <c r="G24" s="4">
        <f t="shared" si="1"/>
        <v>108988</v>
      </c>
      <c r="H24" s="3">
        <v>27</v>
      </c>
      <c r="I24" s="4">
        <f t="shared" si="2"/>
        <v>66879</v>
      </c>
      <c r="J24" s="39">
        <v>44</v>
      </c>
      <c r="K24" s="4">
        <f t="shared" si="3"/>
        <v>108988</v>
      </c>
      <c r="L24" s="5">
        <f t="shared" si="4"/>
        <v>542463</v>
      </c>
    </row>
    <row r="25" spans="1:12" ht="18" customHeight="1">
      <c r="A25" s="22"/>
      <c r="B25" s="30">
        <v>18</v>
      </c>
      <c r="C25" s="31" t="s">
        <v>21</v>
      </c>
      <c r="D25" s="3">
        <v>96</v>
      </c>
      <c r="E25" s="4">
        <f t="shared" si="0"/>
        <v>237792</v>
      </c>
      <c r="F25" s="39">
        <v>40</v>
      </c>
      <c r="G25" s="4">
        <f t="shared" si="1"/>
        <v>99080</v>
      </c>
      <c r="H25" s="3">
        <v>26</v>
      </c>
      <c r="I25" s="4">
        <f t="shared" si="2"/>
        <v>64402</v>
      </c>
      <c r="J25" s="39">
        <v>40</v>
      </c>
      <c r="K25" s="4">
        <f t="shared" si="3"/>
        <v>99080</v>
      </c>
      <c r="L25" s="5">
        <f t="shared" si="4"/>
        <v>500354</v>
      </c>
    </row>
    <row r="26" spans="1:12" ht="18" customHeight="1">
      <c r="A26" s="22"/>
      <c r="B26" s="28">
        <v>19</v>
      </c>
      <c r="C26" s="31" t="s">
        <v>22</v>
      </c>
      <c r="D26" s="3">
        <v>197</v>
      </c>
      <c r="E26" s="4">
        <f t="shared" si="0"/>
        <v>487969</v>
      </c>
      <c r="F26" s="39">
        <v>83</v>
      </c>
      <c r="G26" s="4">
        <f t="shared" si="1"/>
        <v>205591</v>
      </c>
      <c r="H26" s="3">
        <v>51</v>
      </c>
      <c r="I26" s="4">
        <f t="shared" si="2"/>
        <v>126327</v>
      </c>
      <c r="J26" s="39">
        <v>83</v>
      </c>
      <c r="K26" s="4">
        <f t="shared" si="3"/>
        <v>205591</v>
      </c>
      <c r="L26" s="5">
        <f t="shared" si="4"/>
        <v>1025478</v>
      </c>
    </row>
    <row r="27" spans="1:12" ht="18" customHeight="1">
      <c r="A27" s="22"/>
      <c r="B27" s="30">
        <v>20</v>
      </c>
      <c r="C27" s="31" t="s">
        <v>23</v>
      </c>
      <c r="D27" s="3">
        <v>19</v>
      </c>
      <c r="E27" s="4">
        <f t="shared" si="0"/>
        <v>47063</v>
      </c>
      <c r="F27" s="39">
        <v>8</v>
      </c>
      <c r="G27" s="4">
        <f t="shared" si="1"/>
        <v>19816</v>
      </c>
      <c r="H27" s="3">
        <v>5</v>
      </c>
      <c r="I27" s="4">
        <f t="shared" si="2"/>
        <v>12385</v>
      </c>
      <c r="J27" s="39">
        <v>8</v>
      </c>
      <c r="K27" s="4">
        <f t="shared" si="3"/>
        <v>19816</v>
      </c>
      <c r="L27" s="5">
        <f t="shared" si="4"/>
        <v>99080</v>
      </c>
    </row>
    <row r="28" spans="1:12" ht="18" customHeight="1">
      <c r="A28" s="22"/>
      <c r="B28" s="28">
        <v>21</v>
      </c>
      <c r="C28" s="31" t="s">
        <v>24</v>
      </c>
      <c r="D28" s="3">
        <v>436</v>
      </c>
      <c r="E28" s="4">
        <f t="shared" si="0"/>
        <v>1079972</v>
      </c>
      <c r="F28" s="39">
        <v>183</v>
      </c>
      <c r="G28" s="4">
        <f t="shared" si="1"/>
        <v>453291</v>
      </c>
      <c r="H28" s="3">
        <v>114</v>
      </c>
      <c r="I28" s="4">
        <f t="shared" si="2"/>
        <v>282378</v>
      </c>
      <c r="J28" s="39">
        <v>183</v>
      </c>
      <c r="K28" s="4">
        <f t="shared" si="3"/>
        <v>453291</v>
      </c>
      <c r="L28" s="5">
        <f t="shared" si="4"/>
        <v>2268932</v>
      </c>
    </row>
    <row r="29" spans="1:12" ht="18" customHeight="1">
      <c r="A29" s="22"/>
      <c r="B29" s="30">
        <v>22</v>
      </c>
      <c r="C29" s="31" t="s">
        <v>25</v>
      </c>
      <c r="D29" s="3">
        <v>192</v>
      </c>
      <c r="E29" s="4">
        <f t="shared" si="0"/>
        <v>475584</v>
      </c>
      <c r="F29" s="39">
        <v>81</v>
      </c>
      <c r="G29" s="4">
        <f t="shared" si="1"/>
        <v>200637</v>
      </c>
      <c r="H29" s="3">
        <v>49</v>
      </c>
      <c r="I29" s="4">
        <f t="shared" si="2"/>
        <v>121373</v>
      </c>
      <c r="J29" s="39">
        <v>81</v>
      </c>
      <c r="K29" s="4">
        <f t="shared" si="3"/>
        <v>200637</v>
      </c>
      <c r="L29" s="5">
        <f t="shared" si="4"/>
        <v>998231</v>
      </c>
    </row>
    <row r="30" spans="1:12" ht="18" customHeight="1">
      <c r="A30" s="22"/>
      <c r="B30" s="28">
        <v>23</v>
      </c>
      <c r="C30" s="31" t="s">
        <v>26</v>
      </c>
      <c r="D30" s="3">
        <v>176</v>
      </c>
      <c r="E30" s="4">
        <f t="shared" si="0"/>
        <v>435952</v>
      </c>
      <c r="F30" s="39">
        <v>74</v>
      </c>
      <c r="G30" s="4">
        <f t="shared" si="1"/>
        <v>183298</v>
      </c>
      <c r="H30" s="3">
        <v>46</v>
      </c>
      <c r="I30" s="4">
        <f t="shared" si="2"/>
        <v>113942</v>
      </c>
      <c r="J30" s="39">
        <v>74</v>
      </c>
      <c r="K30" s="4">
        <f t="shared" si="3"/>
        <v>183298</v>
      </c>
      <c r="L30" s="5">
        <f t="shared" si="4"/>
        <v>916490</v>
      </c>
    </row>
    <row r="31" spans="1:12" ht="18" customHeight="1">
      <c r="A31" s="22"/>
      <c r="B31" s="30">
        <v>24</v>
      </c>
      <c r="C31" s="31" t="s">
        <v>27</v>
      </c>
      <c r="D31" s="3">
        <v>283</v>
      </c>
      <c r="E31" s="4">
        <f t="shared" si="0"/>
        <v>700991</v>
      </c>
      <c r="F31" s="39">
        <v>119</v>
      </c>
      <c r="G31" s="4">
        <f t="shared" si="1"/>
        <v>294763</v>
      </c>
      <c r="H31" s="3">
        <v>73</v>
      </c>
      <c r="I31" s="4">
        <f t="shared" si="2"/>
        <v>180821</v>
      </c>
      <c r="J31" s="39">
        <v>119</v>
      </c>
      <c r="K31" s="4">
        <f t="shared" si="3"/>
        <v>294763</v>
      </c>
      <c r="L31" s="5">
        <f t="shared" si="4"/>
        <v>1471338</v>
      </c>
    </row>
    <row r="32" spans="1:12" ht="18" customHeight="1">
      <c r="A32" s="22"/>
      <c r="B32" s="28">
        <v>25</v>
      </c>
      <c r="C32" s="31" t="s">
        <v>28</v>
      </c>
      <c r="D32" s="3">
        <v>232</v>
      </c>
      <c r="E32" s="4">
        <f t="shared" si="0"/>
        <v>574664</v>
      </c>
      <c r="F32" s="39">
        <v>98</v>
      </c>
      <c r="G32" s="4">
        <f t="shared" si="1"/>
        <v>242746</v>
      </c>
      <c r="H32" s="3">
        <v>59</v>
      </c>
      <c r="I32" s="4">
        <f t="shared" si="2"/>
        <v>146143</v>
      </c>
      <c r="J32" s="39">
        <v>98</v>
      </c>
      <c r="K32" s="4">
        <f t="shared" si="3"/>
        <v>242746</v>
      </c>
      <c r="L32" s="5">
        <f t="shared" si="4"/>
        <v>1206299</v>
      </c>
    </row>
    <row r="33" spans="1:12" ht="75" customHeight="1">
      <c r="A33" s="22"/>
      <c r="B33" s="28">
        <v>26</v>
      </c>
      <c r="C33" s="32" t="s">
        <v>29</v>
      </c>
      <c r="D33" s="3">
        <v>188</v>
      </c>
      <c r="E33" s="4">
        <f t="shared" si="0"/>
        <v>465676</v>
      </c>
      <c r="F33" s="39">
        <v>79</v>
      </c>
      <c r="G33" s="4">
        <f t="shared" si="1"/>
        <v>195683</v>
      </c>
      <c r="H33" s="3">
        <v>50</v>
      </c>
      <c r="I33" s="4">
        <f t="shared" si="2"/>
        <v>123850</v>
      </c>
      <c r="J33" s="39">
        <v>79</v>
      </c>
      <c r="K33" s="4">
        <f t="shared" si="3"/>
        <v>195683</v>
      </c>
      <c r="L33" s="5">
        <f t="shared" si="4"/>
        <v>980892</v>
      </c>
    </row>
    <row r="34" spans="1:12" ht="44.25" customHeight="1" thickBot="1">
      <c r="A34" s="22"/>
      <c r="B34" s="33">
        <v>27</v>
      </c>
      <c r="C34" s="34" t="s">
        <v>30</v>
      </c>
      <c r="D34" s="3">
        <v>625</v>
      </c>
      <c r="E34" s="4">
        <f t="shared" si="0"/>
        <v>1548125</v>
      </c>
      <c r="F34" s="39">
        <v>262</v>
      </c>
      <c r="G34" s="4">
        <f t="shared" si="1"/>
        <v>648974</v>
      </c>
      <c r="H34" s="3">
        <v>159</v>
      </c>
      <c r="I34" s="4">
        <f t="shared" si="2"/>
        <v>393843</v>
      </c>
      <c r="J34" s="39">
        <v>262</v>
      </c>
      <c r="K34" s="4">
        <f t="shared" si="3"/>
        <v>648974</v>
      </c>
      <c r="L34" s="5">
        <f t="shared" si="4"/>
        <v>3239916</v>
      </c>
    </row>
    <row r="35" spans="1:12" ht="27.75" customHeight="1" thickBot="1">
      <c r="A35" s="35"/>
      <c r="B35" s="54" t="s">
        <v>31</v>
      </c>
      <c r="C35" s="55"/>
      <c r="D35" s="6">
        <f t="shared" ref="D35:E35" si="5">SUM(D8:D34)</f>
        <v>6130</v>
      </c>
      <c r="E35" s="7">
        <f t="shared" si="5"/>
        <v>15184010</v>
      </c>
      <c r="F35" s="6">
        <f t="shared" ref="F35:G35" si="6">SUM(F8:F34)</f>
        <v>2580</v>
      </c>
      <c r="G35" s="7">
        <f t="shared" si="6"/>
        <v>6390660</v>
      </c>
      <c r="H35" s="6">
        <f t="shared" ref="H35:I35" si="7">SUM(H8:H34)</f>
        <v>1590</v>
      </c>
      <c r="I35" s="7">
        <f t="shared" si="7"/>
        <v>3938430</v>
      </c>
      <c r="J35" s="6">
        <f t="shared" ref="J35:K35" si="8">SUM(J8:J34)</f>
        <v>2580</v>
      </c>
      <c r="K35" s="7">
        <f t="shared" si="8"/>
        <v>6390660</v>
      </c>
      <c r="L35" s="7">
        <f>SUM(L8:L34)</f>
        <v>31903760</v>
      </c>
    </row>
    <row r="36" spans="1:12" ht="17.25" customHeight="1">
      <c r="A36" s="35"/>
      <c r="B36" s="35"/>
      <c r="C36" s="36"/>
      <c r="D36" s="8"/>
      <c r="E36" s="9"/>
      <c r="F36" s="8"/>
      <c r="G36" s="9"/>
      <c r="H36" s="8"/>
      <c r="I36" s="9"/>
      <c r="J36" s="8"/>
      <c r="K36" s="9"/>
      <c r="L36" s="9"/>
    </row>
    <row r="37" spans="1:12" ht="17.25" customHeight="1">
      <c r="A37" s="37"/>
      <c r="B37" s="37"/>
      <c r="C37" s="38"/>
      <c r="D37" s="10"/>
      <c r="E37" s="10"/>
      <c r="F37" s="10"/>
      <c r="G37" s="10"/>
      <c r="H37" s="10"/>
      <c r="I37" s="10"/>
      <c r="J37" s="10"/>
      <c r="K37" s="10"/>
      <c r="L37" s="10"/>
    </row>
    <row r="38" spans="1:12" ht="42" customHeight="1">
      <c r="A38" s="11"/>
      <c r="B38" s="40" t="s">
        <v>32</v>
      </c>
      <c r="C38" s="41"/>
      <c r="D38" s="20"/>
      <c r="E38" s="20"/>
      <c r="F38" s="20"/>
      <c r="G38" s="20"/>
      <c r="H38" s="20"/>
      <c r="I38" s="20"/>
      <c r="J38" s="20"/>
      <c r="K38" s="20"/>
      <c r="L38" s="12" t="s">
        <v>33</v>
      </c>
    </row>
    <row r="39" spans="1:12" ht="15.75" customHeight="1"/>
    <row r="40" spans="1:12" ht="14.25" customHeight="1"/>
    <row r="41" spans="1:12" ht="14.25" customHeight="1"/>
    <row r="42" spans="1:12" ht="14.25" customHeight="1"/>
    <row r="43" spans="1:12" ht="14.25" customHeight="1"/>
    <row r="44" spans="1:12" ht="14.25" customHeight="1"/>
    <row r="45" spans="1:12" ht="14.25" customHeight="1"/>
    <row r="46" spans="1:12" ht="14.25" customHeight="1"/>
    <row r="47" spans="1:12" ht="14.25" customHeight="1"/>
    <row r="48" spans="1:1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38:C38"/>
    <mergeCell ref="B2:L2"/>
    <mergeCell ref="B3:B6"/>
    <mergeCell ref="C3:C6"/>
    <mergeCell ref="L3:L6"/>
    <mergeCell ref="D4:E4"/>
    <mergeCell ref="F4:G4"/>
    <mergeCell ref="B35:C35"/>
    <mergeCell ref="H4:I4"/>
    <mergeCell ref="J4:K4"/>
    <mergeCell ref="D3:K3"/>
  </mergeCells>
  <pageMargins left="0.7" right="0.7" top="0.75" bottom="0.75" header="0" footer="0"/>
  <pageSetup paperSize="9" scale="2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Daria Holovach</cp:lastModifiedBy>
  <cp:lastPrinted>2023-11-24T14:47:45Z</cp:lastPrinted>
  <dcterms:created xsi:type="dcterms:W3CDTF">2023-12-01T12:36:26Z</dcterms:created>
  <dcterms:modified xsi:type="dcterms:W3CDTF">2024-02-29T15:36:54Z</dcterms:modified>
</cp:coreProperties>
</file>