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Розподіл\ССЗ\194-Р\"/>
    </mc:Choice>
  </mc:AlternateContent>
  <xr:revisionPtr revIDLastSave="0" documentId="13_ncr:1_{0B98A06C-8DA1-46B0-AE61-98D90280734C}"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Розподіл!$A$1:$L$38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 l="1"/>
  <c r="K10" i="1"/>
  <c r="K11" i="1"/>
  <c r="K12" i="1"/>
  <c r="K13" i="1"/>
  <c r="K14" i="1"/>
  <c r="K15" i="1"/>
  <c r="K16" i="1"/>
  <c r="K17" i="1"/>
  <c r="K18" i="1"/>
  <c r="K19" i="1"/>
  <c r="K20" i="1"/>
  <c r="K21" i="1"/>
  <c r="K22" i="1"/>
  <c r="K23" i="1"/>
  <c r="K24" i="1"/>
  <c r="K25" i="1"/>
  <c r="K26" i="1"/>
  <c r="K27" i="1"/>
  <c r="K28" i="1"/>
  <c r="K29" i="1"/>
  <c r="K30" i="1"/>
  <c r="K31" i="1"/>
  <c r="K32" i="1"/>
  <c r="K33" i="1"/>
  <c r="K34" i="1"/>
  <c r="I9" i="1"/>
  <c r="I10" i="1"/>
  <c r="I11" i="1"/>
  <c r="I12" i="1"/>
  <c r="I13" i="1"/>
  <c r="I14" i="1"/>
  <c r="I15" i="1"/>
  <c r="I16" i="1"/>
  <c r="I17" i="1"/>
  <c r="I18" i="1"/>
  <c r="I19" i="1"/>
  <c r="I20" i="1"/>
  <c r="I21" i="1"/>
  <c r="I22" i="1"/>
  <c r="I23" i="1"/>
  <c r="I24" i="1"/>
  <c r="I25" i="1"/>
  <c r="I26" i="1"/>
  <c r="I27" i="1"/>
  <c r="I28" i="1"/>
  <c r="I29" i="1"/>
  <c r="I30" i="1"/>
  <c r="I31" i="1"/>
  <c r="I32" i="1"/>
  <c r="I33" i="1"/>
  <c r="I34" i="1"/>
  <c r="G9" i="1"/>
  <c r="G10" i="1"/>
  <c r="G11" i="1"/>
  <c r="G12" i="1"/>
  <c r="G13" i="1"/>
  <c r="G14" i="1"/>
  <c r="G15" i="1"/>
  <c r="G16" i="1"/>
  <c r="G17" i="1"/>
  <c r="G18" i="1"/>
  <c r="G19" i="1"/>
  <c r="G20" i="1"/>
  <c r="G21" i="1"/>
  <c r="G22" i="1"/>
  <c r="G23" i="1"/>
  <c r="G24" i="1"/>
  <c r="G25" i="1"/>
  <c r="G26" i="1"/>
  <c r="G27" i="1"/>
  <c r="G28" i="1"/>
  <c r="G29" i="1"/>
  <c r="G30" i="1"/>
  <c r="G31" i="1"/>
  <c r="G32" i="1"/>
  <c r="G33" i="1"/>
  <c r="G34" i="1"/>
  <c r="E9" i="1"/>
  <c r="E10" i="1"/>
  <c r="E11" i="1"/>
  <c r="E12" i="1"/>
  <c r="E13" i="1"/>
  <c r="E14" i="1"/>
  <c r="E15" i="1"/>
  <c r="E16" i="1"/>
  <c r="E17" i="1"/>
  <c r="E18" i="1"/>
  <c r="E19" i="1"/>
  <c r="E20" i="1"/>
  <c r="E21" i="1"/>
  <c r="E22" i="1"/>
  <c r="E23" i="1"/>
  <c r="E24" i="1"/>
  <c r="E25" i="1"/>
  <c r="E26" i="1"/>
  <c r="E27" i="1"/>
  <c r="E28" i="1"/>
  <c r="E29" i="1"/>
  <c r="E30" i="1"/>
  <c r="E31" i="1"/>
  <c r="E32" i="1"/>
  <c r="E33" i="1"/>
  <c r="E34" i="1"/>
  <c r="K8" i="1"/>
  <c r="I8" i="1"/>
  <c r="G8" i="1"/>
  <c r="E8" i="1"/>
  <c r="L18" i="1"/>
  <c r="L19" i="1" l="1"/>
  <c r="L9" i="1"/>
  <c r="L34" i="1"/>
  <c r="L33" i="1"/>
  <c r="L31" i="1"/>
  <c r="L30" i="1"/>
  <c r="L29" i="1"/>
  <c r="L27" i="1"/>
  <c r="L26" i="1"/>
  <c r="L25" i="1"/>
  <c r="L23" i="1"/>
  <c r="L22" i="1"/>
  <c r="L21" i="1"/>
  <c r="L17" i="1"/>
  <c r="L11" i="1"/>
  <c r="L15" i="1"/>
  <c r="L14" i="1"/>
  <c r="L13" i="1"/>
  <c r="L10" i="1"/>
  <c r="L32" i="1"/>
  <c r="L28" i="1"/>
  <c r="L24" i="1"/>
  <c r="L20" i="1"/>
  <c r="L16" i="1"/>
  <c r="L12" i="1"/>
  <c r="L8" i="1"/>
  <c r="J35" i="1"/>
  <c r="K35" i="1" l="1"/>
  <c r="H35" i="1"/>
  <c r="F35" i="1"/>
  <c r="D35" i="1"/>
  <c r="G35" i="1" l="1"/>
  <c r="I35" i="1"/>
  <c r="E35" i="1"/>
  <c r="L35" i="1" l="1"/>
</calcChain>
</file>

<file path=xl/sharedStrings.xml><?xml version="1.0" encoding="utf-8"?>
<sst xmlns="http://schemas.openxmlformats.org/spreadsheetml/2006/main" count="48" uniqueCount="42">
  <si>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</si>
  <si>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</si>
  <si>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</si>
  <si>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</si>
  <si>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</si>
  <si>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</si>
  <si>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</si>
  <si>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</si>
  <si>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</si>
  <si>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</si>
  <si>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</si>
  <si>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</si>
  <si>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</si>
  <si>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</si>
  <si>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</si>
  <si>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</si>
  <si>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</si>
  <si>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</si>
  <si>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</si>
  <si>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</si>
  <si>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</si>
  <si>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</si>
  <si>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</si>
  <si>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</si>
  <si>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</si>
  <si>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</si>
  <si>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</si>
  <si>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</si>
  <si>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</si>
  <si>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</si>
  <si>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</si>
  <si>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</si>
  <si>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</si>
  <si>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</si>
  <si>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Розподіл медичних виробів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стентування коронарних судин для забезпечення лікування хворих з інфарктом міокарда за програмою медичних гарантій у закладах охорони здоров’я, які надають спеціалізовану медичну допомогу»</t>
  </si>
  <si>
    <t>к-сть комплектів</t>
  </si>
  <si>
    <t>Медичні вироби для коронарографії судин: комплект для коронарографії (катетер JL4 - 1 штука, катетер JR4 - 1 штука, катетер PIG - 1 штука, провідник - 1 штука, інтродюсер - 1 штука)</t>
  </si>
  <si>
    <t>533-692C 
Супер Торк'ю Плюс 6F (2.0 mm (мм)) 
COR PAC .035
Виробник: Кордіс Корпорейшн, США
Ціна за штуку - 1510,00  грн
(mnn id: 14065)</t>
  </si>
  <si>
    <t>533-693C 
Супер Торк'ю Плюс 6F (2.0 mm (мм))
 COR PAC .038
Виробник: Кордіс Корпорейшн, США
Ціна за штуку - 1510,00  грн
(mnn id: 14065)</t>
  </si>
  <si>
    <t xml:space="preserve">
533-694C
 Супер Торк'ю Плюс 6F (2.0 mm (мм))
 COR PAC .035
Виробник: Кордіс Корпорейшн, США
Ціна за штуку - 1510,00  грн
(mnn id: 14065)
</t>
  </si>
  <si>
    <t>CP0035
 Набір ангіографічних катетерів
Виробник: Кордіс Корпорейшн, США
Ціна за штуку - 1510,00  грн
(mnn id: 14065)</t>
  </si>
  <si>
    <t>ЗАТВЕРДЖЕНО
наказ державного підприємства «Медичні закупівлі України» від 29.02.2024 № 194-Р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</si>
</sst>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4"/>
      <color theme="1"/>
      <name val="Times New Roman"/>
    </font>
    <font>
      <b/>
      <sz val="15"/>
      <color theme="1"/>
      <name val="Times New Roman"/>
    </font>
    <font>
      <b/>
      <sz val="14"/>
      <color theme="1"/>
      <name val="Times New Roman"/>
    </font>
    <font>
      <sz val="11"/>
      <name val="Calibri"/>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b/>
      <sz val="12"/>
      <color rgb="FF000000"/>
      <name val="Times New Roman"/>
      <family val="1"/>
      <charset val="204"/>
    </font>
    <font>
      <sz val="14"/>
      <color theme="1"/>
      <name val="Times New Roman"/>
      <family val="1"/>
      <charset val="204"/>
    </font>
    <font>
      <b/>
      <sz val="15"/>
      <color rgb="FF000000"/>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3">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right/>
      <top/>
      <bottom/>
      <diagonal/>
    </border>
    <border>
      <left/>
      <right/>
      <top/>
      <bottom/>
      <diagonal/>
    </border>
    <border>
      <left/>
      <right/>
      <top/>
      <bottom/>
      <diagonal/>
    </border>
    <border>
      <left style="medium">
        <color indexed="64"/>
      </left>
      <right/>
      <top style="medium">
        <color indexed="64"/>
      </top>
      <bottom style="medium">
        <color indexed="64"/>
      </bottom>
      <diagonal/>
    </border>
    <border>
      <left/>
      <right/>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indexed="64"/>
      </right>
      <top style="medium">
        <color indexed="64"/>
      </top>
      <bottom style="medium">
        <color indexed="64"/>
      </bottom>
      <diagonal/>
    </border>
    <border>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rgb="FF000000"/>
      </bottom>
      <diagonal/>
    </border>
    <border>
      <left/>
      <right/>
      <top/>
      <bottom style="medium">
        <color indexed="64"/>
      </bottom>
      <diagonal/>
    </border>
    <border>
      <left style="medium">
        <color indexed="64"/>
      </left>
      <right style="medium">
        <color rgb="FF000000"/>
      </right>
      <top style="medium">
        <color rgb="FF000000"/>
      </top>
      <bottom style="medium">
        <color rgb="FF000000"/>
      </bottom>
      <diagonal/>
    </border>
    <border>
      <left/>
      <right/>
      <top style="medium">
        <color indexed="64"/>
      </top>
      <bottom style="medium">
        <color indexed="64"/>
      </bottom>
      <diagonal/>
    </border>
  </borders>
  <cellStyleXfs count="1">
    <xf numFmtId="0" fontId="0" fillId="0" borderId="0"/>
  </cellStyleXfs>
  <cellXfs count="59">
    <xf numFmtId="0" fontId="0" fillId="0" borderId="0" xfId="0"/>
    <xf numFmtId="0" fontId="1" fillId="2" borderId="1" xfId="0" applyFont="1" applyFill="1" applyBorder="1" applyAlignment="1">
      <alignment vertical="center" wrapText="1"/>
    </xf>
    <xf numFmtId="0" fontId="1" fillId="2" borderId="7" xfId="0"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4" fontId="1" fillId="2" borderId="11" xfId="0" applyNumberFormat="1" applyFont="1" applyFill="1" applyBorder="1" applyAlignment="1">
      <alignment horizontal="center" vertical="center" wrapText="1"/>
    </xf>
    <xf numFmtId="4" fontId="3" fillId="2" borderId="12"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xf>
    <xf numFmtId="4" fontId="3" fillId="2" borderId="7"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left" wrapText="1"/>
    </xf>
    <xf numFmtId="4" fontId="9" fillId="2" borderId="1" xfId="0" applyNumberFormat="1" applyFont="1" applyFill="1" applyBorder="1" applyAlignment="1">
      <alignment horizontal="right" wrapText="1"/>
    </xf>
    <xf numFmtId="0" fontId="1" fillId="2" borderId="20"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1" fillId="3" borderId="29" xfId="0" applyFont="1" applyFill="1" applyBorder="1" applyAlignment="1">
      <alignment vertical="center" wrapText="1"/>
    </xf>
    <xf numFmtId="0" fontId="11" fillId="3" borderId="26" xfId="0" applyFont="1" applyFill="1" applyBorder="1" applyAlignment="1">
      <alignment vertical="center" wrapText="1"/>
    </xf>
    <xf numFmtId="0" fontId="11" fillId="3" borderId="22" xfId="0" applyFont="1" applyFill="1" applyBorder="1" applyAlignment="1">
      <alignment vertical="center" wrapText="1"/>
    </xf>
    <xf numFmtId="1" fontId="5" fillId="3" borderId="6" xfId="0" applyNumberFormat="1" applyFont="1" applyFill="1" applyBorder="1" applyAlignment="1">
      <alignment horizontal="center" vertical="center" wrapText="1"/>
    </xf>
    <xf numFmtId="0" fontId="10" fillId="3" borderId="0" xfId="0" applyFont="1" applyFill="1"/>
    <xf numFmtId="0" fontId="0" fillId="3" borderId="0" xfId="0"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2" fillId="3" borderId="0" xfId="0" applyFont="1" applyFill="1" applyAlignment="1">
      <alignment vertical="center" wrapText="1"/>
    </xf>
    <xf numFmtId="0" fontId="3" fillId="3"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3" borderId="7" xfId="0" applyNumberFormat="1" applyFont="1" applyFill="1" applyBorder="1" applyAlignment="1">
      <alignment horizontal="center" vertical="center" wrapText="1"/>
    </xf>
    <xf numFmtId="0" fontId="1" fillId="3" borderId="8" xfId="0" applyFont="1" applyFill="1" applyBorder="1" applyAlignment="1">
      <alignment horizontal="center" vertical="center"/>
    </xf>
    <xf numFmtId="0" fontId="3" fillId="3" borderId="9" xfId="0" applyFont="1" applyFill="1" applyBorder="1" applyAlignment="1">
      <alignment horizontal="left" vertical="center" wrapText="1"/>
    </xf>
    <xf numFmtId="0" fontId="1" fillId="3" borderId="13" xfId="0" applyFont="1" applyFill="1" applyBorder="1" applyAlignment="1">
      <alignment horizontal="center" vertical="center"/>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1" fillId="3" borderId="16" xfId="0" applyFont="1" applyFill="1" applyBorder="1" applyAlignment="1">
      <alignment horizontal="center" vertical="center"/>
    </xf>
    <xf numFmtId="0" fontId="3" fillId="3" borderId="17" xfId="0" applyFont="1" applyFill="1" applyBorder="1" applyAlignment="1">
      <alignment horizontal="left" vertical="center" wrapText="1"/>
    </xf>
    <xf numFmtId="0" fontId="6" fillId="3" borderId="0" xfId="0" applyFont="1" applyFill="1" applyAlignment="1">
      <alignment horizontal="left" vertical="center" wrapText="1"/>
    </xf>
    <xf numFmtId="0" fontId="7" fillId="3" borderId="0" xfId="0" applyFont="1" applyFill="1"/>
    <xf numFmtId="0" fontId="8" fillId="3" borderId="0" xfId="0" applyFont="1" applyFill="1" applyAlignment="1">
      <alignment horizontal="center" vertical="center"/>
    </xf>
    <xf numFmtId="0" fontId="3" fillId="3" borderId="0" xfId="0" applyFont="1" applyFill="1" applyAlignment="1">
      <alignment vertical="center" wrapText="1"/>
    </xf>
    <xf numFmtId="0" fontId="1" fillId="2" borderId="31" xfId="0" applyFont="1" applyFill="1" applyBorder="1" applyAlignment="1">
      <alignment horizontal="center" vertical="center" wrapText="1"/>
    </xf>
    <xf numFmtId="0" fontId="9" fillId="2" borderId="18" xfId="0" applyFont="1" applyFill="1" applyBorder="1" applyAlignment="1">
      <alignment horizontal="left" wrapText="1"/>
    </xf>
    <xf numFmtId="0" fontId="4" fillId="3" borderId="19" xfId="0" applyFont="1" applyFill="1" applyBorder="1"/>
    <xf numFmtId="0" fontId="13" fillId="3" borderId="30" xfId="0" applyFont="1" applyFill="1" applyBorder="1" applyAlignment="1">
      <alignment horizontal="center" vertical="center" wrapText="1"/>
    </xf>
    <xf numFmtId="0" fontId="0" fillId="3" borderId="30" xfId="0" applyFill="1" applyBorder="1"/>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4" fillId="3" borderId="27" xfId="0" applyFont="1" applyFill="1" applyBorder="1"/>
    <xf numFmtId="0" fontId="4" fillId="3" borderId="28" xfId="0" applyFont="1" applyFill="1" applyBorder="1"/>
    <xf numFmtId="0" fontId="3" fillId="2" borderId="23" xfId="0" applyFont="1" applyFill="1" applyBorder="1" applyAlignment="1">
      <alignment horizontal="center" vertical="center" wrapText="1"/>
    </xf>
    <xf numFmtId="0" fontId="4" fillId="3" borderId="23" xfId="0" applyFont="1" applyFill="1" applyBorder="1"/>
    <xf numFmtId="0" fontId="4" fillId="3" borderId="24" xfId="0" applyFont="1" applyFill="1" applyBorder="1"/>
    <xf numFmtId="0" fontId="11" fillId="3" borderId="21"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4" fillId="3" borderId="3" xfId="0" applyFont="1" applyFill="1" applyBorder="1"/>
    <xf numFmtId="0" fontId="11" fillId="3" borderId="3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00"/>
  <sheetViews>
    <sheetView tabSelected="1" topLeftCell="E1" zoomScale="70" zoomScaleNormal="70" workbookViewId="0">
      <selection activeCell="B2" sqref="B2:L2"/>
    </sheetView>
  </sheetViews>
  <sheetFormatPr defaultColWidth="14.453125" defaultRowHeight="15" customHeight="1"/>
  <cols>
    <col min="1" max="2" width="5.36328125" style="23" customWidth="1"/>
    <col min="3" max="3" width="39.36328125" style="23" customWidth="1"/>
    <col min="4" max="5" width="26.1796875" style="23" customWidth="1"/>
    <col min="6" max="6" width="25.6328125" style="23" customWidth="1"/>
    <col min="7" max="7" width="26.54296875" style="23" customWidth="1"/>
    <col min="8" max="9" width="24.81640625" style="23" customWidth="1"/>
    <col min="10" max="11" width="26.1796875" style="23" customWidth="1"/>
    <col min="12" max="12" width="35.81640625" style="23" customWidth="1"/>
    <col min="13" max="16384" width="14.453125" style="23"/>
  </cols>
  <sheetData>
    <row r="1" spans="1:12" ht="87.75" customHeight="1">
      <c r="A1" s="24"/>
      <c r="B1" s="24"/>
      <c r="C1" s="25"/>
      <c r="D1" s="1"/>
      <c r="E1" s="13"/>
      <c r="F1" s="1"/>
      <c r="G1" s="13"/>
      <c r="H1" s="1"/>
      <c r="I1" s="13"/>
      <c r="J1" s="1"/>
      <c r="K1" s="13"/>
      <c r="L1" s="14" t="s">
        <v>41</v>
      </c>
    </row>
    <row r="2" spans="1:12" ht="110.4" customHeight="1" thickBot="1">
      <c r="A2" s="26"/>
      <c r="B2" s="44" t="s">
        <v>34</v>
      </c>
      <c r="C2" s="45"/>
      <c r="D2" s="45"/>
      <c r="E2" s="45"/>
      <c r="F2" s="45"/>
      <c r="G2" s="45"/>
      <c r="H2" s="45"/>
      <c r="I2" s="45"/>
      <c r="J2" s="45"/>
      <c r="K2" s="45"/>
      <c r="L2" s="45"/>
    </row>
    <row r="3" spans="1:12" ht="42.75" customHeight="1" thickBot="1">
      <c r="A3" s="26"/>
      <c r="B3" s="46" t="s">
        <v>0</v>
      </c>
      <c r="C3" s="48" t="s">
        <v>1</v>
      </c>
      <c r="D3" s="54" t="s">
        <v>36</v>
      </c>
      <c r="E3" s="58"/>
      <c r="F3" s="58"/>
      <c r="G3" s="58"/>
      <c r="H3" s="58"/>
      <c r="I3" s="58"/>
      <c r="J3" s="58"/>
      <c r="K3" s="58"/>
      <c r="L3" s="51" t="s">
        <v>2</v>
      </c>
    </row>
    <row r="4" spans="1:12" ht="232" customHeight="1" thickBot="1">
      <c r="A4" s="27"/>
      <c r="B4" s="46"/>
      <c r="C4" s="49"/>
      <c r="D4" s="54" t="s">
        <v>37</v>
      </c>
      <c r="E4" s="55"/>
      <c r="F4" s="54" t="s">
        <v>38</v>
      </c>
      <c r="G4" s="55"/>
      <c r="H4" s="54" t="s">
        <v>39</v>
      </c>
      <c r="I4" s="55"/>
      <c r="J4" s="54" t="s">
        <v>40</v>
      </c>
      <c r="K4" s="55"/>
      <c r="L4" s="52"/>
    </row>
    <row r="5" spans="1:12" ht="35" hidden="1" customHeight="1" thickBot="1">
      <c r="A5" s="27"/>
      <c r="B5" s="46"/>
      <c r="C5" s="49"/>
      <c r="D5" s="16"/>
      <c r="E5" s="16"/>
      <c r="F5" s="18"/>
      <c r="G5" s="19"/>
      <c r="H5" s="20"/>
      <c r="I5" s="19"/>
      <c r="J5" s="16"/>
      <c r="K5" s="16"/>
      <c r="L5" s="52"/>
    </row>
    <row r="6" spans="1:12" ht="20" customHeight="1" thickBot="1">
      <c r="A6" s="27"/>
      <c r="B6" s="47"/>
      <c r="C6" s="50"/>
      <c r="D6" s="17" t="s">
        <v>35</v>
      </c>
      <c r="E6" s="2" t="s">
        <v>3</v>
      </c>
      <c r="F6" s="17" t="s">
        <v>35</v>
      </c>
      <c r="G6" s="2" t="s">
        <v>3</v>
      </c>
      <c r="H6" s="17" t="s">
        <v>35</v>
      </c>
      <c r="I6" s="15" t="s">
        <v>3</v>
      </c>
      <c r="J6" s="41" t="s">
        <v>35</v>
      </c>
      <c r="K6" s="2" t="s">
        <v>3</v>
      </c>
      <c r="L6" s="53"/>
    </row>
    <row r="7" spans="1:12" ht="12" customHeight="1" thickBot="1">
      <c r="A7" s="28"/>
      <c r="B7" s="29">
        <v>1</v>
      </c>
      <c r="C7" s="21">
        <v>2</v>
      </c>
      <c r="D7" s="21">
        <v>3</v>
      </c>
      <c r="E7" s="21">
        <v>4</v>
      </c>
      <c r="F7" s="21">
        <v>5</v>
      </c>
      <c r="G7" s="21">
        <v>6</v>
      </c>
      <c r="H7" s="21">
        <v>7</v>
      </c>
      <c r="I7" s="21">
        <v>8</v>
      </c>
      <c r="J7" s="21">
        <v>9</v>
      </c>
      <c r="K7" s="21">
        <v>10</v>
      </c>
      <c r="L7" s="29">
        <v>11</v>
      </c>
    </row>
    <row r="8" spans="1:12" ht="18" customHeight="1">
      <c r="A8" s="24"/>
      <c r="B8" s="30">
        <v>1</v>
      </c>
      <c r="C8" s="31" t="s">
        <v>4</v>
      </c>
      <c r="D8" s="3">
        <v>309</v>
      </c>
      <c r="E8" s="4">
        <f>D8*1510</f>
        <v>466590</v>
      </c>
      <c r="F8" s="3">
        <v>128</v>
      </c>
      <c r="G8" s="4">
        <f>F8*1510</f>
        <v>193280</v>
      </c>
      <c r="H8" s="3">
        <v>198</v>
      </c>
      <c r="I8" s="4">
        <f>H8* 1510</f>
        <v>298980</v>
      </c>
      <c r="J8" s="3">
        <v>51</v>
      </c>
      <c r="K8" s="4">
        <f>J8*1510</f>
        <v>77010</v>
      </c>
      <c r="L8" s="5">
        <f>E8+G8+I8+K8</f>
        <v>1035860</v>
      </c>
    </row>
    <row r="9" spans="1:12" ht="18" customHeight="1">
      <c r="A9" s="24"/>
      <c r="B9" s="32">
        <v>2</v>
      </c>
      <c r="C9" s="33" t="s">
        <v>5</v>
      </c>
      <c r="D9" s="3">
        <v>160</v>
      </c>
      <c r="E9" s="4">
        <f t="shared" ref="E9:E34" si="0">D9*1510</f>
        <v>241600</v>
      </c>
      <c r="F9" s="3">
        <v>66</v>
      </c>
      <c r="G9" s="4">
        <f t="shared" ref="G9:G34" si="1">F9*1510</f>
        <v>99660</v>
      </c>
      <c r="H9" s="3">
        <v>102</v>
      </c>
      <c r="I9" s="4">
        <f t="shared" ref="I9:I34" si="2">H9* 1510</f>
        <v>154020</v>
      </c>
      <c r="J9" s="3">
        <v>27</v>
      </c>
      <c r="K9" s="4">
        <f t="shared" ref="K9:K34" si="3">J9*1510</f>
        <v>40770</v>
      </c>
      <c r="L9" s="5">
        <f t="shared" ref="L9:L34" si="4">E9+G9+I9+K9</f>
        <v>536050</v>
      </c>
    </row>
    <row r="10" spans="1:12" ht="18" customHeight="1">
      <c r="A10" s="24"/>
      <c r="B10" s="30">
        <v>3</v>
      </c>
      <c r="C10" s="33" t="s">
        <v>6</v>
      </c>
      <c r="D10" s="3">
        <v>440</v>
      </c>
      <c r="E10" s="4">
        <f t="shared" si="0"/>
        <v>664400</v>
      </c>
      <c r="F10" s="3">
        <v>183</v>
      </c>
      <c r="G10" s="4">
        <f t="shared" si="1"/>
        <v>276330</v>
      </c>
      <c r="H10" s="3">
        <v>282</v>
      </c>
      <c r="I10" s="4">
        <f t="shared" si="2"/>
        <v>425820</v>
      </c>
      <c r="J10" s="3">
        <v>73</v>
      </c>
      <c r="K10" s="4">
        <f t="shared" si="3"/>
        <v>110230</v>
      </c>
      <c r="L10" s="5">
        <f t="shared" si="4"/>
        <v>1476780</v>
      </c>
    </row>
    <row r="11" spans="1:12" ht="18" customHeight="1">
      <c r="A11" s="24"/>
      <c r="B11" s="32">
        <v>4</v>
      </c>
      <c r="C11" s="33" t="s">
        <v>7</v>
      </c>
      <c r="D11" s="3">
        <v>1</v>
      </c>
      <c r="E11" s="4">
        <f t="shared" si="0"/>
        <v>1510</v>
      </c>
      <c r="F11" s="3">
        <v>0</v>
      </c>
      <c r="G11" s="4">
        <f t="shared" si="1"/>
        <v>0</v>
      </c>
      <c r="H11" s="3">
        <v>1</v>
      </c>
      <c r="I11" s="4">
        <f t="shared" si="2"/>
        <v>1510</v>
      </c>
      <c r="J11" s="3">
        <v>0</v>
      </c>
      <c r="K11" s="4">
        <f t="shared" si="3"/>
        <v>0</v>
      </c>
      <c r="L11" s="5">
        <f t="shared" si="4"/>
        <v>3020</v>
      </c>
    </row>
    <row r="12" spans="1:12" ht="18" customHeight="1">
      <c r="A12" s="24"/>
      <c r="B12" s="30">
        <v>5</v>
      </c>
      <c r="C12" s="33" t="s">
        <v>8</v>
      </c>
      <c r="D12" s="3">
        <v>210</v>
      </c>
      <c r="E12" s="4">
        <f t="shared" si="0"/>
        <v>317100</v>
      </c>
      <c r="F12" s="3">
        <v>88</v>
      </c>
      <c r="G12" s="4">
        <f t="shared" si="1"/>
        <v>132880</v>
      </c>
      <c r="H12" s="3">
        <v>134</v>
      </c>
      <c r="I12" s="4">
        <f t="shared" si="2"/>
        <v>202340</v>
      </c>
      <c r="J12" s="3">
        <v>35</v>
      </c>
      <c r="K12" s="4">
        <f t="shared" si="3"/>
        <v>52850</v>
      </c>
      <c r="L12" s="5">
        <f t="shared" si="4"/>
        <v>705170</v>
      </c>
    </row>
    <row r="13" spans="1:12" ht="18" customHeight="1">
      <c r="A13" s="24"/>
      <c r="B13" s="32">
        <v>6</v>
      </c>
      <c r="C13" s="33" t="s">
        <v>9</v>
      </c>
      <c r="D13" s="3">
        <v>99</v>
      </c>
      <c r="E13" s="4">
        <f t="shared" si="0"/>
        <v>149490</v>
      </c>
      <c r="F13" s="3">
        <v>41</v>
      </c>
      <c r="G13" s="4">
        <f t="shared" si="1"/>
        <v>61910</v>
      </c>
      <c r="H13" s="3">
        <v>64</v>
      </c>
      <c r="I13" s="4">
        <f t="shared" si="2"/>
        <v>96640</v>
      </c>
      <c r="J13" s="3">
        <v>17</v>
      </c>
      <c r="K13" s="4">
        <f t="shared" si="3"/>
        <v>25670</v>
      </c>
      <c r="L13" s="5">
        <f t="shared" si="4"/>
        <v>333710</v>
      </c>
    </row>
    <row r="14" spans="1:12" ht="18" customHeight="1">
      <c r="A14" s="24"/>
      <c r="B14" s="30">
        <v>7</v>
      </c>
      <c r="C14" s="33" t="s">
        <v>10</v>
      </c>
      <c r="D14" s="3">
        <v>202</v>
      </c>
      <c r="E14" s="4">
        <f t="shared" si="0"/>
        <v>305020</v>
      </c>
      <c r="F14" s="3">
        <v>84</v>
      </c>
      <c r="G14" s="4">
        <f t="shared" si="1"/>
        <v>126840</v>
      </c>
      <c r="H14" s="3">
        <v>130</v>
      </c>
      <c r="I14" s="4">
        <f t="shared" si="2"/>
        <v>196300</v>
      </c>
      <c r="J14" s="3">
        <v>34</v>
      </c>
      <c r="K14" s="4">
        <f t="shared" si="3"/>
        <v>51340</v>
      </c>
      <c r="L14" s="5">
        <f t="shared" si="4"/>
        <v>679500</v>
      </c>
    </row>
    <row r="15" spans="1:12" ht="18" customHeight="1">
      <c r="A15" s="24"/>
      <c r="B15" s="32">
        <v>8</v>
      </c>
      <c r="C15" s="33" t="s">
        <v>11</v>
      </c>
      <c r="D15" s="3">
        <v>248</v>
      </c>
      <c r="E15" s="4">
        <f t="shared" si="0"/>
        <v>374480</v>
      </c>
      <c r="F15" s="3">
        <v>103</v>
      </c>
      <c r="G15" s="4">
        <f t="shared" si="1"/>
        <v>155530</v>
      </c>
      <c r="H15" s="3">
        <v>159</v>
      </c>
      <c r="I15" s="4">
        <f t="shared" si="2"/>
        <v>240090</v>
      </c>
      <c r="J15" s="3">
        <v>41</v>
      </c>
      <c r="K15" s="4">
        <f t="shared" si="3"/>
        <v>61910</v>
      </c>
      <c r="L15" s="5">
        <f t="shared" si="4"/>
        <v>832010</v>
      </c>
    </row>
    <row r="16" spans="1:12" ht="18" customHeight="1">
      <c r="A16" s="24"/>
      <c r="B16" s="30">
        <v>9</v>
      </c>
      <c r="C16" s="33" t="s">
        <v>12</v>
      </c>
      <c r="D16" s="3">
        <v>221</v>
      </c>
      <c r="E16" s="4">
        <f t="shared" si="0"/>
        <v>333710</v>
      </c>
      <c r="F16" s="3">
        <v>92</v>
      </c>
      <c r="G16" s="4">
        <f t="shared" si="1"/>
        <v>138920</v>
      </c>
      <c r="H16" s="3">
        <v>142</v>
      </c>
      <c r="I16" s="4">
        <f t="shared" si="2"/>
        <v>214420</v>
      </c>
      <c r="J16" s="3">
        <v>37</v>
      </c>
      <c r="K16" s="4">
        <f t="shared" si="3"/>
        <v>55870</v>
      </c>
      <c r="L16" s="5">
        <f t="shared" si="4"/>
        <v>742920</v>
      </c>
    </row>
    <row r="17" spans="1:12" ht="18" customHeight="1">
      <c r="A17" s="24"/>
      <c r="B17" s="32">
        <v>10</v>
      </c>
      <c r="C17" s="33" t="s">
        <v>13</v>
      </c>
      <c r="D17" s="3">
        <v>122</v>
      </c>
      <c r="E17" s="4">
        <f t="shared" si="0"/>
        <v>184220</v>
      </c>
      <c r="F17" s="3">
        <v>51</v>
      </c>
      <c r="G17" s="4">
        <f t="shared" si="1"/>
        <v>77010</v>
      </c>
      <c r="H17" s="3">
        <v>78</v>
      </c>
      <c r="I17" s="4">
        <f t="shared" si="2"/>
        <v>117780</v>
      </c>
      <c r="J17" s="3">
        <v>20</v>
      </c>
      <c r="K17" s="4">
        <f t="shared" si="3"/>
        <v>30200</v>
      </c>
      <c r="L17" s="5">
        <f t="shared" si="4"/>
        <v>409210</v>
      </c>
    </row>
    <row r="18" spans="1:12" ht="18" customHeight="1">
      <c r="A18" s="24"/>
      <c r="B18" s="30">
        <v>11</v>
      </c>
      <c r="C18" s="33" t="s">
        <v>14</v>
      </c>
      <c r="D18" s="3">
        <v>0</v>
      </c>
      <c r="E18" s="4">
        <f t="shared" si="0"/>
        <v>0</v>
      </c>
      <c r="F18" s="3">
        <v>0</v>
      </c>
      <c r="G18" s="4">
        <f t="shared" si="1"/>
        <v>0</v>
      </c>
      <c r="H18" s="3">
        <v>0</v>
      </c>
      <c r="I18" s="4">
        <f t="shared" si="2"/>
        <v>0</v>
      </c>
      <c r="J18" s="3">
        <v>0</v>
      </c>
      <c r="K18" s="4">
        <f t="shared" si="3"/>
        <v>0</v>
      </c>
      <c r="L18" s="5">
        <f t="shared" si="4"/>
        <v>0</v>
      </c>
    </row>
    <row r="19" spans="1:12" ht="18" customHeight="1">
      <c r="A19" s="24"/>
      <c r="B19" s="32">
        <v>12</v>
      </c>
      <c r="C19" s="33" t="s">
        <v>15</v>
      </c>
      <c r="D19" s="3">
        <v>507</v>
      </c>
      <c r="E19" s="4">
        <f t="shared" si="0"/>
        <v>765570</v>
      </c>
      <c r="F19" s="3">
        <v>211</v>
      </c>
      <c r="G19" s="4">
        <f t="shared" si="1"/>
        <v>318610</v>
      </c>
      <c r="H19" s="3">
        <v>324</v>
      </c>
      <c r="I19" s="4">
        <f t="shared" si="2"/>
        <v>489240</v>
      </c>
      <c r="J19" s="3">
        <v>85</v>
      </c>
      <c r="K19" s="4">
        <f t="shared" si="3"/>
        <v>128350</v>
      </c>
      <c r="L19" s="5">
        <f t="shared" si="4"/>
        <v>1701770</v>
      </c>
    </row>
    <row r="20" spans="1:12" ht="18" customHeight="1">
      <c r="A20" s="24"/>
      <c r="B20" s="30">
        <v>13</v>
      </c>
      <c r="C20" s="33" t="s">
        <v>16</v>
      </c>
      <c r="D20" s="3">
        <v>112</v>
      </c>
      <c r="E20" s="4">
        <f t="shared" si="0"/>
        <v>169120</v>
      </c>
      <c r="F20" s="3">
        <v>47</v>
      </c>
      <c r="G20" s="4">
        <f t="shared" si="1"/>
        <v>70970</v>
      </c>
      <c r="H20" s="3">
        <v>72</v>
      </c>
      <c r="I20" s="4">
        <f t="shared" si="2"/>
        <v>108720</v>
      </c>
      <c r="J20" s="3">
        <v>19</v>
      </c>
      <c r="K20" s="4">
        <f t="shared" si="3"/>
        <v>28690</v>
      </c>
      <c r="L20" s="5">
        <f t="shared" si="4"/>
        <v>377500</v>
      </c>
    </row>
    <row r="21" spans="1:12" ht="18" customHeight="1">
      <c r="A21" s="24"/>
      <c r="B21" s="32">
        <v>14</v>
      </c>
      <c r="C21" s="33" t="s">
        <v>17</v>
      </c>
      <c r="D21" s="3">
        <v>350</v>
      </c>
      <c r="E21" s="4">
        <f t="shared" si="0"/>
        <v>528500</v>
      </c>
      <c r="F21" s="3">
        <v>145</v>
      </c>
      <c r="G21" s="4">
        <f t="shared" si="1"/>
        <v>218950</v>
      </c>
      <c r="H21" s="3">
        <v>224</v>
      </c>
      <c r="I21" s="4">
        <f t="shared" si="2"/>
        <v>338240</v>
      </c>
      <c r="J21" s="3">
        <v>58</v>
      </c>
      <c r="K21" s="4">
        <f t="shared" si="3"/>
        <v>87580</v>
      </c>
      <c r="L21" s="5">
        <f t="shared" si="4"/>
        <v>1173270</v>
      </c>
    </row>
    <row r="22" spans="1:12" ht="18" customHeight="1">
      <c r="A22" s="24"/>
      <c r="B22" s="30">
        <v>15</v>
      </c>
      <c r="C22" s="33" t="s">
        <v>18</v>
      </c>
      <c r="D22" s="3">
        <v>378</v>
      </c>
      <c r="E22" s="4">
        <f t="shared" si="0"/>
        <v>570780</v>
      </c>
      <c r="F22" s="3">
        <v>157</v>
      </c>
      <c r="G22" s="4">
        <f t="shared" si="1"/>
        <v>237070</v>
      </c>
      <c r="H22" s="3">
        <v>242</v>
      </c>
      <c r="I22" s="4">
        <f t="shared" si="2"/>
        <v>365420</v>
      </c>
      <c r="J22" s="3">
        <v>63</v>
      </c>
      <c r="K22" s="4">
        <f t="shared" si="3"/>
        <v>95130</v>
      </c>
      <c r="L22" s="5">
        <f t="shared" si="4"/>
        <v>1268400</v>
      </c>
    </row>
    <row r="23" spans="1:12" ht="18" customHeight="1">
      <c r="A23" s="24"/>
      <c r="B23" s="32">
        <v>16</v>
      </c>
      <c r="C23" s="33" t="s">
        <v>19</v>
      </c>
      <c r="D23" s="3">
        <v>217</v>
      </c>
      <c r="E23" s="4">
        <f t="shared" si="0"/>
        <v>327670</v>
      </c>
      <c r="F23" s="3">
        <v>91</v>
      </c>
      <c r="G23" s="4">
        <f t="shared" si="1"/>
        <v>137410</v>
      </c>
      <c r="H23" s="3">
        <v>139</v>
      </c>
      <c r="I23" s="4">
        <f t="shared" si="2"/>
        <v>209890</v>
      </c>
      <c r="J23" s="3">
        <v>36</v>
      </c>
      <c r="K23" s="4">
        <f t="shared" si="3"/>
        <v>54360</v>
      </c>
      <c r="L23" s="5">
        <f t="shared" si="4"/>
        <v>729330</v>
      </c>
    </row>
    <row r="24" spans="1:12" ht="18" customHeight="1">
      <c r="A24" s="24"/>
      <c r="B24" s="30">
        <v>17</v>
      </c>
      <c r="C24" s="33" t="s">
        <v>20</v>
      </c>
      <c r="D24" s="3">
        <v>83</v>
      </c>
      <c r="E24" s="4">
        <f t="shared" si="0"/>
        <v>125330</v>
      </c>
      <c r="F24" s="3">
        <v>34</v>
      </c>
      <c r="G24" s="4">
        <f t="shared" si="1"/>
        <v>51340</v>
      </c>
      <c r="H24" s="3">
        <v>53</v>
      </c>
      <c r="I24" s="4">
        <f t="shared" si="2"/>
        <v>80030</v>
      </c>
      <c r="J24" s="3">
        <v>14</v>
      </c>
      <c r="K24" s="4">
        <f t="shared" si="3"/>
        <v>21140</v>
      </c>
      <c r="L24" s="5">
        <f t="shared" si="4"/>
        <v>277840</v>
      </c>
    </row>
    <row r="25" spans="1:12" ht="18" customHeight="1">
      <c r="A25" s="24"/>
      <c r="B25" s="32">
        <v>18</v>
      </c>
      <c r="C25" s="33" t="s">
        <v>21</v>
      </c>
      <c r="D25" s="3">
        <v>111</v>
      </c>
      <c r="E25" s="4">
        <f t="shared" si="0"/>
        <v>167610</v>
      </c>
      <c r="F25" s="3">
        <v>46</v>
      </c>
      <c r="G25" s="4">
        <f t="shared" si="1"/>
        <v>69460</v>
      </c>
      <c r="H25" s="3">
        <v>71</v>
      </c>
      <c r="I25" s="4">
        <f t="shared" si="2"/>
        <v>107210</v>
      </c>
      <c r="J25" s="3">
        <v>19</v>
      </c>
      <c r="K25" s="4">
        <f t="shared" si="3"/>
        <v>28690</v>
      </c>
      <c r="L25" s="5">
        <f t="shared" si="4"/>
        <v>372970</v>
      </c>
    </row>
    <row r="26" spans="1:12" ht="18" customHeight="1">
      <c r="A26" s="24"/>
      <c r="B26" s="30">
        <v>19</v>
      </c>
      <c r="C26" s="33" t="s">
        <v>22</v>
      </c>
      <c r="D26" s="3">
        <v>323</v>
      </c>
      <c r="E26" s="4">
        <f t="shared" si="0"/>
        <v>487730</v>
      </c>
      <c r="F26" s="3">
        <v>134</v>
      </c>
      <c r="G26" s="4">
        <f t="shared" si="1"/>
        <v>202340</v>
      </c>
      <c r="H26" s="3">
        <v>206</v>
      </c>
      <c r="I26" s="4">
        <f t="shared" si="2"/>
        <v>311060</v>
      </c>
      <c r="J26" s="3">
        <v>54</v>
      </c>
      <c r="K26" s="4">
        <f t="shared" si="3"/>
        <v>81540</v>
      </c>
      <c r="L26" s="5">
        <f t="shared" si="4"/>
        <v>1082670</v>
      </c>
    </row>
    <row r="27" spans="1:12" ht="18" customHeight="1">
      <c r="A27" s="24"/>
      <c r="B27" s="32">
        <v>20</v>
      </c>
      <c r="C27" s="33" t="s">
        <v>23</v>
      </c>
      <c r="D27" s="3">
        <v>3</v>
      </c>
      <c r="E27" s="4">
        <f t="shared" si="0"/>
        <v>4530</v>
      </c>
      <c r="F27" s="3">
        <v>1</v>
      </c>
      <c r="G27" s="4">
        <f t="shared" si="1"/>
        <v>1510</v>
      </c>
      <c r="H27" s="3">
        <v>2</v>
      </c>
      <c r="I27" s="4">
        <f t="shared" si="2"/>
        <v>3020</v>
      </c>
      <c r="J27" s="3">
        <v>0</v>
      </c>
      <c r="K27" s="4">
        <f t="shared" si="3"/>
        <v>0</v>
      </c>
      <c r="L27" s="5">
        <f t="shared" si="4"/>
        <v>9060</v>
      </c>
    </row>
    <row r="28" spans="1:12" ht="18" customHeight="1">
      <c r="A28" s="24"/>
      <c r="B28" s="30">
        <v>21</v>
      </c>
      <c r="C28" s="33" t="s">
        <v>24</v>
      </c>
      <c r="D28" s="3">
        <v>273</v>
      </c>
      <c r="E28" s="4">
        <f t="shared" si="0"/>
        <v>412230</v>
      </c>
      <c r="F28" s="3">
        <v>113</v>
      </c>
      <c r="G28" s="4">
        <f t="shared" si="1"/>
        <v>170630</v>
      </c>
      <c r="H28" s="3">
        <v>175</v>
      </c>
      <c r="I28" s="4">
        <f t="shared" si="2"/>
        <v>264250</v>
      </c>
      <c r="J28" s="3">
        <v>45</v>
      </c>
      <c r="K28" s="4">
        <f t="shared" si="3"/>
        <v>67950</v>
      </c>
      <c r="L28" s="5">
        <f t="shared" si="4"/>
        <v>915060</v>
      </c>
    </row>
    <row r="29" spans="1:12" ht="18" customHeight="1">
      <c r="A29" s="24"/>
      <c r="B29" s="32">
        <v>22</v>
      </c>
      <c r="C29" s="33" t="s">
        <v>25</v>
      </c>
      <c r="D29" s="3">
        <v>277</v>
      </c>
      <c r="E29" s="4">
        <f t="shared" si="0"/>
        <v>418270</v>
      </c>
      <c r="F29" s="3">
        <v>116</v>
      </c>
      <c r="G29" s="4">
        <f t="shared" si="1"/>
        <v>175160</v>
      </c>
      <c r="H29" s="3">
        <v>177</v>
      </c>
      <c r="I29" s="4">
        <f t="shared" si="2"/>
        <v>267270</v>
      </c>
      <c r="J29" s="3">
        <v>46</v>
      </c>
      <c r="K29" s="4">
        <f t="shared" si="3"/>
        <v>69460</v>
      </c>
      <c r="L29" s="5">
        <f t="shared" si="4"/>
        <v>930160</v>
      </c>
    </row>
    <row r="30" spans="1:12" ht="18" customHeight="1">
      <c r="A30" s="24"/>
      <c r="B30" s="30">
        <v>23</v>
      </c>
      <c r="C30" s="33" t="s">
        <v>26</v>
      </c>
      <c r="D30" s="3">
        <v>288</v>
      </c>
      <c r="E30" s="4">
        <f t="shared" si="0"/>
        <v>434880</v>
      </c>
      <c r="F30" s="3">
        <v>120</v>
      </c>
      <c r="G30" s="4">
        <f t="shared" si="1"/>
        <v>181200</v>
      </c>
      <c r="H30" s="3">
        <v>183</v>
      </c>
      <c r="I30" s="4">
        <f t="shared" si="2"/>
        <v>276330</v>
      </c>
      <c r="J30" s="3">
        <v>48</v>
      </c>
      <c r="K30" s="4">
        <f t="shared" si="3"/>
        <v>72480</v>
      </c>
      <c r="L30" s="5">
        <f t="shared" si="4"/>
        <v>964890</v>
      </c>
    </row>
    <row r="31" spans="1:12" ht="18" customHeight="1">
      <c r="A31" s="24"/>
      <c r="B31" s="32">
        <v>24</v>
      </c>
      <c r="C31" s="33" t="s">
        <v>27</v>
      </c>
      <c r="D31" s="3">
        <v>201</v>
      </c>
      <c r="E31" s="4">
        <f t="shared" si="0"/>
        <v>303510</v>
      </c>
      <c r="F31" s="3">
        <v>84</v>
      </c>
      <c r="G31" s="4">
        <f t="shared" si="1"/>
        <v>126840</v>
      </c>
      <c r="H31" s="3">
        <v>128</v>
      </c>
      <c r="I31" s="4">
        <f t="shared" si="2"/>
        <v>193280</v>
      </c>
      <c r="J31" s="3">
        <v>33</v>
      </c>
      <c r="K31" s="4">
        <f t="shared" si="3"/>
        <v>49830</v>
      </c>
      <c r="L31" s="5">
        <f t="shared" si="4"/>
        <v>673460</v>
      </c>
    </row>
    <row r="32" spans="1:12" ht="18" customHeight="1">
      <c r="A32" s="24"/>
      <c r="B32" s="30">
        <v>25</v>
      </c>
      <c r="C32" s="33" t="s">
        <v>28</v>
      </c>
      <c r="D32" s="3">
        <v>339</v>
      </c>
      <c r="E32" s="4">
        <f t="shared" si="0"/>
        <v>511890</v>
      </c>
      <c r="F32" s="3">
        <v>141</v>
      </c>
      <c r="G32" s="4">
        <f t="shared" si="1"/>
        <v>212910</v>
      </c>
      <c r="H32" s="3">
        <v>217</v>
      </c>
      <c r="I32" s="4">
        <f t="shared" si="2"/>
        <v>327670</v>
      </c>
      <c r="J32" s="3">
        <v>57</v>
      </c>
      <c r="K32" s="4">
        <f t="shared" si="3"/>
        <v>86070</v>
      </c>
      <c r="L32" s="5">
        <f t="shared" si="4"/>
        <v>1138540</v>
      </c>
    </row>
    <row r="33" spans="1:12" ht="75" customHeight="1">
      <c r="A33" s="24"/>
      <c r="B33" s="30">
        <v>26</v>
      </c>
      <c r="C33" s="34" t="s">
        <v>29</v>
      </c>
      <c r="D33" s="3">
        <v>122</v>
      </c>
      <c r="E33" s="4">
        <f t="shared" si="0"/>
        <v>184220</v>
      </c>
      <c r="F33" s="3">
        <v>51</v>
      </c>
      <c r="G33" s="4">
        <f t="shared" si="1"/>
        <v>77010</v>
      </c>
      <c r="H33" s="3">
        <v>78</v>
      </c>
      <c r="I33" s="4">
        <f t="shared" si="2"/>
        <v>117780</v>
      </c>
      <c r="J33" s="3">
        <v>21</v>
      </c>
      <c r="K33" s="4">
        <f t="shared" si="3"/>
        <v>31710</v>
      </c>
      <c r="L33" s="5">
        <f t="shared" si="4"/>
        <v>410720</v>
      </c>
    </row>
    <row r="34" spans="1:12" ht="44.25" customHeight="1" thickBot="1">
      <c r="A34" s="24"/>
      <c r="B34" s="35">
        <v>27</v>
      </c>
      <c r="C34" s="36" t="s">
        <v>30</v>
      </c>
      <c r="D34" s="3">
        <v>404</v>
      </c>
      <c r="E34" s="4">
        <f t="shared" si="0"/>
        <v>610040</v>
      </c>
      <c r="F34" s="3">
        <v>168</v>
      </c>
      <c r="G34" s="4">
        <f t="shared" si="1"/>
        <v>253680</v>
      </c>
      <c r="H34" s="3">
        <v>259</v>
      </c>
      <c r="I34" s="4">
        <f t="shared" si="2"/>
        <v>391090</v>
      </c>
      <c r="J34" s="3">
        <v>67</v>
      </c>
      <c r="K34" s="4">
        <f t="shared" si="3"/>
        <v>101170</v>
      </c>
      <c r="L34" s="5">
        <f t="shared" si="4"/>
        <v>1355980</v>
      </c>
    </row>
    <row r="35" spans="1:12" ht="27.75" customHeight="1" thickBot="1">
      <c r="A35" s="37"/>
      <c r="B35" s="56" t="s">
        <v>31</v>
      </c>
      <c r="C35" s="57"/>
      <c r="D35" s="6">
        <f t="shared" ref="D35:E35" si="5">SUM(D8:D34)</f>
        <v>6000</v>
      </c>
      <c r="E35" s="7">
        <f t="shared" si="5"/>
        <v>9060000</v>
      </c>
      <c r="F35" s="6">
        <f t="shared" ref="F35:G35" si="6">SUM(F8:F34)</f>
        <v>2495</v>
      </c>
      <c r="G35" s="7">
        <f t="shared" si="6"/>
        <v>3767450</v>
      </c>
      <c r="H35" s="6">
        <f t="shared" ref="H35:K35" si="7">SUM(H8:H34)</f>
        <v>3840</v>
      </c>
      <c r="I35" s="7">
        <f t="shared" si="7"/>
        <v>5798400</v>
      </c>
      <c r="J35" s="6">
        <f t="shared" si="7"/>
        <v>1000</v>
      </c>
      <c r="K35" s="7">
        <f t="shared" si="7"/>
        <v>1510000</v>
      </c>
      <c r="L35" s="7">
        <f>SUM(L8:L34)</f>
        <v>20135850</v>
      </c>
    </row>
    <row r="36" spans="1:12" ht="17.25" customHeight="1">
      <c r="A36" s="37"/>
      <c r="B36" s="37"/>
      <c r="C36" s="38"/>
      <c r="D36" s="8"/>
      <c r="E36" s="9"/>
      <c r="F36" s="8"/>
      <c r="G36" s="9"/>
      <c r="H36" s="8"/>
      <c r="I36" s="9"/>
      <c r="J36" s="8"/>
      <c r="K36" s="9"/>
      <c r="L36" s="9"/>
    </row>
    <row r="37" spans="1:12" ht="17.25" customHeight="1">
      <c r="A37" s="39"/>
      <c r="B37" s="39"/>
      <c r="C37" s="40"/>
      <c r="D37" s="10"/>
      <c r="E37" s="10"/>
      <c r="F37" s="10"/>
      <c r="G37" s="10"/>
      <c r="H37" s="10"/>
      <c r="I37" s="10"/>
      <c r="J37" s="10"/>
      <c r="K37" s="10"/>
      <c r="L37" s="10"/>
    </row>
    <row r="38" spans="1:12" ht="42" customHeight="1">
      <c r="A38" s="11"/>
      <c r="B38" s="42" t="s">
        <v>32</v>
      </c>
      <c r="C38" s="43"/>
      <c r="D38" s="22"/>
      <c r="E38" s="22"/>
      <c r="F38" s="22"/>
      <c r="G38" s="22"/>
      <c r="H38" s="22"/>
      <c r="I38" s="22"/>
      <c r="J38" s="22"/>
      <c r="K38" s="22"/>
      <c r="L38" s="12" t="s">
        <v>33</v>
      </c>
    </row>
    <row r="39" spans="1:12" ht="15.75" customHeight="1"/>
    <row r="40" spans="1:12" ht="14.25" customHeight="1"/>
    <row r="41" spans="1:12" ht="14.25" customHeight="1"/>
    <row r="42" spans="1:12" ht="14.25" customHeight="1"/>
    <row r="43" spans="1:12" ht="14.25" customHeight="1"/>
    <row r="44" spans="1:12" ht="14.25" customHeight="1"/>
    <row r="45" spans="1:12" ht="14.25" customHeight="1"/>
    <row r="46" spans="1:12" ht="14.25" customHeight="1"/>
    <row r="47" spans="1:12" ht="14.25" customHeight="1"/>
    <row r="48" spans="1:1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B38:C38"/>
    <mergeCell ref="B2:L2"/>
    <mergeCell ref="B3:B6"/>
    <mergeCell ref="C3:C6"/>
    <mergeCell ref="L3:L6"/>
    <mergeCell ref="D4:E4"/>
    <mergeCell ref="F4:G4"/>
    <mergeCell ref="H4:I4"/>
    <mergeCell ref="B35:C35"/>
    <mergeCell ref="J4:K4"/>
    <mergeCell ref="D3:K3"/>
  </mergeCells>
  <pageMargins left="0.7" right="0.7" top="0.75" bottom="0.75" header="0" footer="0"/>
  <pageSetup paperSize="9" scale="2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Daria Holovach</cp:lastModifiedBy>
  <cp:lastPrinted>2023-11-24T14:47:45Z</cp:lastPrinted>
  <dcterms:created xsi:type="dcterms:W3CDTF">2023-12-01T12:36:26Z</dcterms:created>
  <dcterms:modified xsi:type="dcterms:W3CDTF">2024-02-29T15:34:19Z</dcterms:modified>
</cp:coreProperties>
</file>