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27.02.2024\3 вкладка\"/>
    </mc:Choice>
  </mc:AlternateContent>
  <xr:revisionPtr revIDLastSave="0" documentId="13_ncr:1_{A9B7ADF0-DF0D-4783-95B8-F80DF44138A5}"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hDHpgCiDk6GAGJn89FfQmInCjbSlzN9gXwk0n4zVqE0="/>
    </ext>
  </extLst>
</workbook>
</file>

<file path=xl/calcChain.xml><?xml version="1.0" encoding="utf-8"?>
<calcChain xmlns="http://schemas.openxmlformats.org/spreadsheetml/2006/main">
  <c r="AJ8" i="1" l="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7" i="1"/>
  <c r="AH34" i="1"/>
  <c r="AF34"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7" i="1"/>
  <c r="AD34" i="1"/>
  <c r="AE34" i="1" s="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7" i="1"/>
  <c r="AB34" i="1"/>
  <c r="AC34" i="1" s="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7" i="1"/>
  <c r="Z34" i="1"/>
  <c r="AA34" i="1" s="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7" i="1"/>
  <c r="X34" i="1"/>
  <c r="Y34" i="1" s="1"/>
  <c r="Y8" i="1"/>
  <c r="Y9" i="1"/>
  <c r="Y10" i="1"/>
  <c r="Y11" i="1"/>
  <c r="Y12" i="1"/>
  <c r="Y13" i="1"/>
  <c r="Y14" i="1"/>
  <c r="Y15" i="1"/>
  <c r="Y16" i="1"/>
  <c r="Y17" i="1"/>
  <c r="Y18" i="1"/>
  <c r="Y19" i="1"/>
  <c r="Y20" i="1"/>
  <c r="Y21" i="1"/>
  <c r="Y22" i="1"/>
  <c r="Y23" i="1"/>
  <c r="Y24" i="1"/>
  <c r="Y25" i="1"/>
  <c r="Y26" i="1"/>
  <c r="Y27" i="1"/>
  <c r="Y28" i="1"/>
  <c r="Y29" i="1"/>
  <c r="Y30" i="1"/>
  <c r="Y31" i="1"/>
  <c r="Y32" i="1"/>
  <c r="Y33" i="1"/>
  <c r="Y7" i="1"/>
  <c r="V34" i="1"/>
  <c r="W34" i="1" s="1"/>
  <c r="W8" i="1"/>
  <c r="W9" i="1"/>
  <c r="W10" i="1"/>
  <c r="W11" i="1"/>
  <c r="W12" i="1"/>
  <c r="W13" i="1"/>
  <c r="W14" i="1"/>
  <c r="W15" i="1"/>
  <c r="W16" i="1"/>
  <c r="W17" i="1"/>
  <c r="W18" i="1"/>
  <c r="W19" i="1"/>
  <c r="W20" i="1"/>
  <c r="W21" i="1"/>
  <c r="W22" i="1"/>
  <c r="W23" i="1"/>
  <c r="W24" i="1"/>
  <c r="W25" i="1"/>
  <c r="W26" i="1"/>
  <c r="W27" i="1"/>
  <c r="W28" i="1"/>
  <c r="W29" i="1"/>
  <c r="W30" i="1"/>
  <c r="W31" i="1"/>
  <c r="W32" i="1"/>
  <c r="W33" i="1"/>
  <c r="W7" i="1"/>
  <c r="T34" i="1"/>
  <c r="U34" i="1"/>
  <c r="U8" i="1"/>
  <c r="U9" i="1"/>
  <c r="U10" i="1"/>
  <c r="U11" i="1"/>
  <c r="U12" i="1"/>
  <c r="U13" i="1"/>
  <c r="U14" i="1"/>
  <c r="U15" i="1"/>
  <c r="U16" i="1"/>
  <c r="U17" i="1"/>
  <c r="U18" i="1"/>
  <c r="U19" i="1"/>
  <c r="U20" i="1"/>
  <c r="U21" i="1"/>
  <c r="U22" i="1"/>
  <c r="U23" i="1"/>
  <c r="U24" i="1"/>
  <c r="U25" i="1"/>
  <c r="U26" i="1"/>
  <c r="U27" i="1"/>
  <c r="U28" i="1"/>
  <c r="U29" i="1"/>
  <c r="U30" i="1"/>
  <c r="U31" i="1"/>
  <c r="U32" i="1"/>
  <c r="U33" i="1"/>
  <c r="U7" i="1"/>
  <c r="R34" i="1"/>
  <c r="S34" i="1"/>
  <c r="S8" i="1"/>
  <c r="S9" i="1"/>
  <c r="S10" i="1"/>
  <c r="S11" i="1"/>
  <c r="S12" i="1"/>
  <c r="S13" i="1"/>
  <c r="S14" i="1"/>
  <c r="S15" i="1"/>
  <c r="S16" i="1"/>
  <c r="S17" i="1"/>
  <c r="S18" i="1"/>
  <c r="S19" i="1"/>
  <c r="S20" i="1"/>
  <c r="S21" i="1"/>
  <c r="S22" i="1"/>
  <c r="S23" i="1"/>
  <c r="S24" i="1"/>
  <c r="S25" i="1"/>
  <c r="S26" i="1"/>
  <c r="S27" i="1"/>
  <c r="S28" i="1"/>
  <c r="S29" i="1"/>
  <c r="S30" i="1"/>
  <c r="S31" i="1"/>
  <c r="S32" i="1"/>
  <c r="S33" i="1"/>
  <c r="S7" i="1"/>
  <c r="P34" i="1"/>
  <c r="Q34" i="1" s="1"/>
  <c r="Q8" i="1"/>
  <c r="Q9" i="1"/>
  <c r="Q10" i="1"/>
  <c r="Q11" i="1"/>
  <c r="Q12" i="1"/>
  <c r="Q13" i="1"/>
  <c r="Q14" i="1"/>
  <c r="Q15" i="1"/>
  <c r="Q16" i="1"/>
  <c r="Q17" i="1"/>
  <c r="Q18" i="1"/>
  <c r="Q19" i="1"/>
  <c r="Q20" i="1"/>
  <c r="Q21" i="1"/>
  <c r="Q22" i="1"/>
  <c r="Q23" i="1"/>
  <c r="Q24" i="1"/>
  <c r="Q25" i="1"/>
  <c r="Q26" i="1"/>
  <c r="Q27" i="1"/>
  <c r="Q28" i="1"/>
  <c r="Q29" i="1"/>
  <c r="Q30" i="1"/>
  <c r="Q31" i="1"/>
  <c r="Q32" i="1"/>
  <c r="Q33" i="1"/>
  <c r="Q7" i="1"/>
  <c r="N34" i="1"/>
  <c r="O34" i="1" s="1"/>
  <c r="O8" i="1"/>
  <c r="O9" i="1"/>
  <c r="O10" i="1"/>
  <c r="O11" i="1"/>
  <c r="O12" i="1"/>
  <c r="O13" i="1"/>
  <c r="O14" i="1"/>
  <c r="O15" i="1"/>
  <c r="O16" i="1"/>
  <c r="O17" i="1"/>
  <c r="O18" i="1"/>
  <c r="O19" i="1"/>
  <c r="O20" i="1"/>
  <c r="O21" i="1"/>
  <c r="O22" i="1"/>
  <c r="O23" i="1"/>
  <c r="O24" i="1"/>
  <c r="O25" i="1"/>
  <c r="O26" i="1"/>
  <c r="O27" i="1"/>
  <c r="O28" i="1"/>
  <c r="O29" i="1"/>
  <c r="O30" i="1"/>
  <c r="O31" i="1"/>
  <c r="O32" i="1"/>
  <c r="O33" i="1"/>
  <c r="O7" i="1"/>
  <c r="L34" i="1"/>
  <c r="M34" i="1" s="1"/>
  <c r="M8" i="1"/>
  <c r="M9" i="1"/>
  <c r="M10" i="1"/>
  <c r="M11" i="1"/>
  <c r="M12" i="1"/>
  <c r="M13" i="1"/>
  <c r="M14" i="1"/>
  <c r="M15" i="1"/>
  <c r="M16" i="1"/>
  <c r="M17" i="1"/>
  <c r="M18" i="1"/>
  <c r="M19" i="1"/>
  <c r="M20" i="1"/>
  <c r="M21" i="1"/>
  <c r="M22" i="1"/>
  <c r="M23" i="1"/>
  <c r="M24" i="1"/>
  <c r="M25" i="1"/>
  <c r="M26" i="1"/>
  <c r="M27" i="1"/>
  <c r="M28" i="1"/>
  <c r="M29" i="1"/>
  <c r="M30" i="1"/>
  <c r="M31" i="1"/>
  <c r="M32" i="1"/>
  <c r="M33" i="1"/>
  <c r="M7" i="1"/>
  <c r="J34" i="1"/>
  <c r="K34" i="1" s="1"/>
  <c r="K8" i="1"/>
  <c r="K9" i="1"/>
  <c r="K10" i="1"/>
  <c r="K11" i="1"/>
  <c r="K12" i="1"/>
  <c r="K13" i="1"/>
  <c r="K14" i="1"/>
  <c r="K15" i="1"/>
  <c r="K16" i="1"/>
  <c r="K17" i="1"/>
  <c r="K18" i="1"/>
  <c r="K19" i="1"/>
  <c r="K20" i="1"/>
  <c r="K21" i="1"/>
  <c r="K22" i="1"/>
  <c r="K23" i="1"/>
  <c r="K24" i="1"/>
  <c r="K25" i="1"/>
  <c r="K26" i="1"/>
  <c r="K27" i="1"/>
  <c r="K28" i="1"/>
  <c r="K29" i="1"/>
  <c r="K30" i="1"/>
  <c r="K31" i="1"/>
  <c r="K32" i="1"/>
  <c r="K33" i="1"/>
  <c r="K7" i="1"/>
  <c r="H34" i="1"/>
  <c r="I34" i="1" s="1"/>
  <c r="I8" i="1"/>
  <c r="I9" i="1"/>
  <c r="I10" i="1"/>
  <c r="I11" i="1"/>
  <c r="I12" i="1"/>
  <c r="I13" i="1"/>
  <c r="I14" i="1"/>
  <c r="I15" i="1"/>
  <c r="I16" i="1"/>
  <c r="I17" i="1"/>
  <c r="I18" i="1"/>
  <c r="I19" i="1"/>
  <c r="I20" i="1"/>
  <c r="I21" i="1"/>
  <c r="I22" i="1"/>
  <c r="I23" i="1"/>
  <c r="I24" i="1"/>
  <c r="I25" i="1"/>
  <c r="I26" i="1"/>
  <c r="I27" i="1"/>
  <c r="I28" i="1"/>
  <c r="I29" i="1"/>
  <c r="I30" i="1"/>
  <c r="I31" i="1"/>
  <c r="I32" i="1"/>
  <c r="I33" i="1"/>
  <c r="I7" i="1"/>
  <c r="F34" i="1"/>
  <c r="G34" i="1" s="1"/>
  <c r="G8" i="1"/>
  <c r="G9" i="1"/>
  <c r="G10" i="1"/>
  <c r="G11" i="1"/>
  <c r="G12" i="1"/>
  <c r="G13" i="1"/>
  <c r="G14" i="1"/>
  <c r="G15" i="1"/>
  <c r="G16" i="1"/>
  <c r="G17" i="1"/>
  <c r="G18" i="1"/>
  <c r="G19" i="1"/>
  <c r="G20" i="1"/>
  <c r="G21" i="1"/>
  <c r="G22" i="1"/>
  <c r="G23" i="1"/>
  <c r="G24" i="1"/>
  <c r="G25" i="1"/>
  <c r="G26" i="1"/>
  <c r="G27" i="1"/>
  <c r="G28" i="1"/>
  <c r="G29" i="1"/>
  <c r="G30" i="1"/>
  <c r="G31" i="1"/>
  <c r="G32" i="1"/>
  <c r="G33" i="1"/>
  <c r="G7" i="1"/>
  <c r="D34" i="1"/>
  <c r="E34" i="1" s="1"/>
  <c r="E8" i="1"/>
  <c r="E9" i="1"/>
  <c r="E10" i="1"/>
  <c r="E11" i="1"/>
  <c r="E12" i="1"/>
  <c r="E13" i="1"/>
  <c r="E14" i="1"/>
  <c r="E15" i="1"/>
  <c r="E16" i="1"/>
  <c r="E17" i="1"/>
  <c r="E18" i="1"/>
  <c r="E19" i="1"/>
  <c r="E20" i="1"/>
  <c r="E21" i="1"/>
  <c r="E22" i="1"/>
  <c r="E23" i="1"/>
  <c r="E24" i="1"/>
  <c r="E25" i="1"/>
  <c r="E26" i="1"/>
  <c r="E27" i="1"/>
  <c r="E28" i="1"/>
  <c r="E29" i="1"/>
  <c r="E30" i="1"/>
  <c r="E31" i="1"/>
  <c r="E32" i="1"/>
  <c r="E33" i="1"/>
  <c r="E7" i="1"/>
</calcChain>
</file>

<file path=xl/sharedStrings.xml><?xml version="1.0" encoding="utf-8"?>
<sst xmlns="http://schemas.openxmlformats.org/spreadsheetml/2006/main" count="84" uniqueCount="54">
  <si>
    <t>№ з/п</t>
  </si>
  <si>
    <t>Адміністративно-
територіальні одиниці/ заклад охорони здоров'я</t>
  </si>
  <si>
    <t>Стент-система коронарна з лікувальним покриттям для лікування хворих із складними і кальцинованими ураженнями</t>
  </si>
  <si>
    <t xml:space="preserve">Загальна вартість, грн </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</si>
  <si>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</si>
  <si>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</si>
  <si>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</si>
  <si>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</si>
  <si>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</si>
  <si>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</si>
  <si>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</si>
  <si>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</si>
  <si>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</si>
  <si>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</si>
  <si>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</si>
  <si>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</si>
  <si>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</si>
  <si>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</si>
  <si>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</si>
  <si>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</si>
  <si>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</si>
  <si>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</si>
  <si>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</si>
  <si>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</si>
  <si>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</si>
  <si>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</si>
  <si>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</si>
  <si>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</si>
  <si>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</si>
  <si>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</si>
  <si>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</si>
  <si>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</si>
  <si>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</si>
  <si>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</si>
  <si>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</si>
  <si>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</si>
  <si>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1128225-15 XIENCE PRO A</t>
    </r>
    <r>
      <rPr>
        <sz val="12"/>
        <color theme="1"/>
        <rFont val="Times New Roman"/>
        <family val="1"/>
        <charset val="204"/>
      </rPr>
      <t xml:space="preserve"> Коронарна стент-система з покриттям еверолімус 
/ 2,25 х 15 mm
</t>
    </r>
    <r>
      <rPr>
        <b/>
        <sz val="12"/>
        <color theme="1"/>
        <rFont val="Times New Roman"/>
        <family val="1"/>
        <charset val="204"/>
      </rPr>
      <t xml:space="preserve">
Виробник: Еббот Васкулар, США;(Країна виробництва Ірландія)
Ціна за штуку - 3 441,00 грн
(mnn id: 14055)</t>
    </r>
  </si>
  <si>
    <r>
      <t xml:space="preserve">1128225-18 XIENCE PRO A </t>
    </r>
    <r>
      <rPr>
        <sz val="12"/>
        <color theme="1"/>
        <rFont val="Times New Roman"/>
        <family val="1"/>
        <charset val="204"/>
      </rPr>
      <t xml:space="preserve">Коронарна стент-система з покриттям еверолімус / 
2,25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</si>
  <si>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1128225-23 XIENCE PRO A </t>
    </r>
    <r>
      <rPr>
        <sz val="12"/>
        <color theme="1"/>
        <rFont val="Times New Roman"/>
        <family val="1"/>
        <charset val="204"/>
      </rPr>
      <t xml:space="preserve">Коронарна стент-система з покриттям еверолімус / 
2,25 х 23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</si>
  <si>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1128250-18 XIENCE PRO A  </t>
    </r>
    <r>
      <rPr>
        <sz val="12"/>
        <color theme="1"/>
        <rFont val="Times New Roman"/>
        <family val="1"/>
        <charset val="204"/>
      </rPr>
      <t xml:space="preserve">Коронарна стент-система з покриттям еверолімус / 
2,25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</si>
  <si>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1128300-18 XIENCE PRO A </t>
    </r>
    <r>
      <rPr>
        <sz val="12"/>
        <color theme="1"/>
        <rFont val="Times New Roman"/>
        <family val="1"/>
        <charset val="204"/>
      </rPr>
      <t xml:space="preserve">Коронарна стент-система з покриттям еверолімус / 
3,0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</si>
  <si>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1128250-23 XIENCE PRO A </t>
    </r>
    <r>
      <rPr>
        <sz val="12"/>
        <color theme="1"/>
        <rFont val="Times New Roman"/>
        <family val="1"/>
        <charset val="204"/>
      </rPr>
      <t xml:space="preserve">Коронарна стент-система з покриттям еверолімус / 
2,25 х 23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</si>
  <si>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1128300-23 XIENCE PRO A </t>
    </r>
    <r>
      <rPr>
        <sz val="12"/>
        <color theme="1"/>
        <rFont val="Times New Roman"/>
        <family val="1"/>
        <charset val="204"/>
      </rPr>
      <t xml:space="preserve">Коронарна стент-система з покриттям еверолімус / 
3,0 х 23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</si>
  <si>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1128300-28 XIENCE PRO A </t>
    </r>
    <r>
      <rPr>
        <sz val="12"/>
        <color theme="1"/>
        <rFont val="Times New Roman"/>
        <family val="1"/>
        <charset val="204"/>
      </rPr>
      <t xml:space="preserve">Коронарна стент-система з покриттям еверолімус / 
3,0 х 28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</si>
  <si>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1128300-33 XIENCE PRO A </t>
    </r>
    <r>
      <rPr>
        <sz val="12"/>
        <color theme="1"/>
        <rFont val="Times New Roman"/>
        <family val="1"/>
        <charset val="204"/>
      </rPr>
      <t xml:space="preserve">Коронарна стент-система з покриттям еверолімус / 
3,0 х 33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</si>
  <si>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1128300-18 XIENCE PRO A </t>
    </r>
    <r>
      <rPr>
        <sz val="12"/>
        <color theme="1"/>
        <rFont val="Times New Roman"/>
        <family val="1"/>
        <charset val="204"/>
      </rPr>
      <t xml:space="preserve">Коронарна стент-система з покриттям еверолімус / 
3,5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</si>
  <si>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1128350-18 XIENCE PRO A </t>
    </r>
    <r>
      <rPr>
        <sz val="12"/>
        <color theme="1"/>
        <rFont val="Times New Roman"/>
        <family val="1"/>
        <charset val="204"/>
      </rPr>
      <t xml:space="preserve">Коронарна стент-система з покриттям еверолімус / 
3,5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</si>
  <si>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1128350-23 XIENCE PRO A </t>
    </r>
    <r>
      <rPr>
        <sz val="12"/>
        <color theme="1"/>
        <rFont val="Times New Roman"/>
        <family val="1"/>
        <charset val="204"/>
      </rPr>
      <t xml:space="preserve">Коронарна стент-система з покриттям еверолімус / 
3,5 х 23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</si>
  <si>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1128350-28 XIENCE PRO A </t>
    </r>
    <r>
      <rPr>
        <sz val="12"/>
        <color theme="1"/>
        <rFont val="Times New Roman"/>
        <family val="1"/>
        <charset val="204"/>
      </rPr>
      <t xml:space="preserve">Коронарна стент-система з покриттям еверолімус / 
3,5 х 28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</si>
  <si>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1128350-33 XIENCE PRO A </t>
    </r>
    <r>
      <rPr>
        <sz val="12"/>
        <color theme="1"/>
        <rFont val="Times New Roman"/>
        <family val="1"/>
        <charset val="204"/>
      </rPr>
      <t xml:space="preserve">Коронарна стент-система з покриттям еверолімус / 
3,5 х 33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</si>
  <si>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1128400-18 XIENCE PRO A </t>
    </r>
    <r>
      <rPr>
        <sz val="12"/>
        <color theme="1"/>
        <rFont val="Times New Roman"/>
        <family val="1"/>
        <charset val="204"/>
      </rPr>
      <t xml:space="preserve">Коронарна стент-система з покриттям еверолімус / 
4,0 х 18 mm
</t>
    </r>
    <r>
      <rPr>
        <b/>
        <sz val="12"/>
        <color theme="1"/>
        <rFont val="Times New Roman"/>
        <family val="1"/>
        <charset val="204"/>
      </rPr>
      <t>Виробник: Еббот Васкулар, США;(Країна виробництва Ірландія)
Ціна за штуку - 3 441,00 грн
(mnn id: 14055)</t>
    </r>
  </si>
  <si>
    <r>
      <t xml:space="preserve">1128300-18 XIENCE PRO A </t>
    </r>
    <r>
      <rPr>
        <sz val="12"/>
        <color theme="1"/>
        <rFont val="Times New Roman"/>
        <family val="1"/>
        <charset val="204"/>
      </rPr>
      <t xml:space="preserve">Коронарна стент-система з покриттям еверолімус / 
3,5 х 23 mm
</t>
    </r>
    <r>
      <rPr>
        <b/>
        <sz val="12"/>
        <color theme="1"/>
        <rFont val="Times New Roman"/>
        <family val="1"/>
        <charset val="204"/>
      </rPr>
      <t>Виробник: Еббот Васкулар, США;(Країна виробництва Ірландія)
Ціна за штуку - 3 441,00 грн
(mnn id: 14055)</t>
    </r>
  </si>
  <si>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 судинними та судинно-мозковими захворюваннями»</t>
  </si>
  <si>
    <t>ЗАТВЕРДЖЕНО
наказ державного підприємства 
«Медичні закупівлі України»
від  29.02.2024 №199-Р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</si>
</sst>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7">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1" fillId="0" borderId="0" xfId="0" applyFont="1" applyAlignment="1">
      <alignment horizontal="center"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4" fontId="5" fillId="2" borderId="14"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xf numFmtId="3" fontId="5" fillId="2" borderId="1" xfId="0" applyNumberFormat="1" applyFont="1" applyFill="1" applyBorder="1" applyAlignment="1">
      <alignment horizontal="center" vertical="center"/>
    </xf>
    <xf numFmtId="0" fontId="10" fillId="0" borderId="0" xfId="0" applyFont="1" applyAlignment="1">
      <alignment horizontal="center" vertical="center"/>
    </xf>
    <xf numFmtId="0" fontId="5" fillId="2" borderId="1" xfId="0" applyFont="1" applyFill="1" applyBorder="1" applyAlignment="1">
      <alignment horizontal="left" vertical="center" wrapText="1"/>
    </xf>
    <xf numFmtId="4" fontId="1" fillId="2" borderId="17" xfId="0" applyNumberFormat="1" applyFont="1" applyFill="1" applyBorder="1" applyAlignment="1">
      <alignment horizontal="center" vertical="center" wrapText="1"/>
    </xf>
    <xf numFmtId="1" fontId="1" fillId="0" borderId="22" xfId="0" applyNumberFormat="1" applyFont="1" applyBorder="1" applyAlignment="1">
      <alignment horizontal="center" vertical="center"/>
    </xf>
    <xf numFmtId="0" fontId="1" fillId="2" borderId="19"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3" borderId="0" xfId="0" applyFont="1" applyFill="1" applyAlignment="1">
      <alignment horizontal="center" vertical="center"/>
    </xf>
    <xf numFmtId="0" fontId="1" fillId="3" borderId="13" xfId="0" applyFont="1" applyFill="1" applyBorder="1" applyAlignment="1">
      <alignment horizontal="center" vertical="center"/>
    </xf>
    <xf numFmtId="0" fontId="0" fillId="4" borderId="0" xfId="0" applyFill="1"/>
    <xf numFmtId="0" fontId="1" fillId="2" borderId="27" xfId="0"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1" fontId="1" fillId="0" borderId="31" xfId="0" applyNumberFormat="1" applyFont="1" applyBorder="1" applyAlignment="1">
      <alignment horizontal="center" vertical="center"/>
    </xf>
    <xf numFmtId="4" fontId="5" fillId="2" borderId="11" xfId="0" applyNumberFormat="1" applyFont="1" applyFill="1" applyBorder="1" applyAlignment="1">
      <alignment horizontal="center" vertical="center" wrapText="1"/>
    </xf>
    <xf numFmtId="3" fontId="5" fillId="2" borderId="28" xfId="0" applyNumberFormat="1" applyFont="1" applyFill="1" applyBorder="1" applyAlignment="1">
      <alignment horizontal="center" vertical="center"/>
    </xf>
    <xf numFmtId="3" fontId="5" fillId="2" borderId="24" xfId="0" applyNumberFormat="1" applyFont="1" applyFill="1" applyBorder="1" applyAlignment="1">
      <alignment horizontal="center" vertical="center"/>
    </xf>
    <xf numFmtId="0" fontId="5" fillId="3" borderId="34" xfId="0" applyFont="1" applyFill="1" applyBorder="1" applyAlignment="1">
      <alignment horizontal="left" vertical="center" wrapText="1"/>
    </xf>
    <xf numFmtId="0" fontId="1" fillId="4" borderId="0" xfId="0" applyFont="1" applyFill="1" applyAlignment="1">
      <alignment horizontal="center" vertical="center"/>
    </xf>
    <xf numFmtId="0" fontId="1" fillId="4" borderId="0" xfId="0" applyFont="1" applyFill="1" applyAlignment="1">
      <alignment horizontal="left" vertical="center"/>
    </xf>
    <xf numFmtId="1" fontId="7" fillId="4" borderId="12" xfId="0" applyNumberFormat="1" applyFont="1" applyFill="1" applyBorder="1" applyAlignment="1">
      <alignment horizontal="center" vertical="center" wrapText="1"/>
    </xf>
    <xf numFmtId="1" fontId="7" fillId="4" borderId="25" xfId="0" applyNumberFormat="1" applyFont="1" applyFill="1" applyBorder="1" applyAlignment="1">
      <alignment horizontal="center" vertical="center" wrapText="1"/>
    </xf>
    <xf numFmtId="1" fontId="7" fillId="4" borderId="20" xfId="0" applyNumberFormat="1" applyFont="1" applyFill="1" applyBorder="1" applyAlignment="1">
      <alignment horizontal="center" vertical="center" wrapText="1"/>
    </xf>
    <xf numFmtId="1" fontId="7" fillId="4" borderId="18" xfId="0" applyNumberFormat="1" applyFont="1" applyFill="1" applyBorder="1" applyAlignment="1">
      <alignment horizontal="center" vertical="center" wrapText="1"/>
    </xf>
    <xf numFmtId="1" fontId="7" fillId="4" borderId="24" xfId="0" applyNumberFormat="1" applyFont="1" applyFill="1" applyBorder="1" applyAlignment="1">
      <alignment horizontal="center" vertical="center" wrapText="1"/>
    </xf>
    <xf numFmtId="1" fontId="7" fillId="4" borderId="29" xfId="0" applyNumberFormat="1" applyFont="1" applyFill="1" applyBorder="1" applyAlignment="1">
      <alignment horizontal="center" vertical="center" wrapText="1"/>
    </xf>
    <xf numFmtId="1" fontId="7" fillId="4" borderId="28" xfId="0" applyNumberFormat="1" applyFont="1" applyFill="1" applyBorder="1" applyAlignment="1">
      <alignment horizontal="center" vertical="center" wrapText="1"/>
    </xf>
    <xf numFmtId="1" fontId="7" fillId="4" borderId="30" xfId="0" applyNumberFormat="1" applyFont="1" applyFill="1" applyBorder="1" applyAlignment="1">
      <alignment horizontal="center" vertical="center" wrapText="1"/>
    </xf>
    <xf numFmtId="1" fontId="7" fillId="4" borderId="21" xfId="0" applyNumberFormat="1" applyFont="1" applyFill="1" applyBorder="1" applyAlignment="1">
      <alignment horizontal="center" vertical="center" wrapText="1"/>
    </xf>
    <xf numFmtId="1" fontId="7" fillId="4" borderId="7" xfId="0" applyNumberFormat="1" applyFont="1" applyFill="1" applyBorder="1" applyAlignment="1">
      <alignment horizontal="center" vertical="center" wrapText="1"/>
    </xf>
    <xf numFmtId="0" fontId="1" fillId="4" borderId="13" xfId="0" applyFont="1" applyFill="1" applyBorder="1" applyAlignment="1">
      <alignment horizontal="center" vertical="center"/>
    </xf>
    <xf numFmtId="0" fontId="5" fillId="4" borderId="33" xfId="0" applyFont="1" applyFill="1" applyBorder="1" applyAlignment="1">
      <alignment horizontal="left" vertical="center" wrapText="1"/>
    </xf>
    <xf numFmtId="0" fontId="1" fillId="4" borderId="15" xfId="0" applyFont="1" applyFill="1" applyBorder="1" applyAlignment="1">
      <alignment horizontal="center" vertical="center"/>
    </xf>
    <xf numFmtId="0" fontId="5" fillId="4" borderId="34" xfId="0" applyFont="1" applyFill="1" applyBorder="1" applyAlignment="1">
      <alignment horizontal="left" vertical="center" wrapText="1"/>
    </xf>
    <xf numFmtId="0" fontId="1" fillId="4" borderId="16" xfId="0" applyFont="1" applyFill="1" applyBorder="1" applyAlignment="1">
      <alignment horizontal="center" vertical="center"/>
    </xf>
    <xf numFmtId="0" fontId="5" fillId="4" borderId="35" xfId="0" applyFont="1" applyFill="1" applyBorder="1" applyAlignment="1">
      <alignment horizontal="left" vertical="center" wrapText="1"/>
    </xf>
    <xf numFmtId="4" fontId="1" fillId="2" borderId="36"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5" fillId="2" borderId="32" xfId="0" applyNumberFormat="1" applyFont="1" applyFill="1" applyBorder="1" applyAlignment="1">
      <alignment horizontal="center" vertical="center" wrapText="1"/>
    </xf>
    <xf numFmtId="4" fontId="5" fillId="2" borderId="30" xfId="0" applyNumberFormat="1" applyFont="1" applyFill="1" applyBorder="1" applyAlignment="1">
      <alignment horizontal="center" vertical="center" wrapText="1"/>
    </xf>
    <xf numFmtId="1" fontId="5" fillId="4" borderId="20" xfId="0" applyNumberFormat="1" applyFont="1" applyFill="1" applyBorder="1" applyAlignment="1">
      <alignment horizontal="center" vertical="center"/>
    </xf>
    <xf numFmtId="4" fontId="5" fillId="2" borderId="18" xfId="0" applyNumberFormat="1" applyFont="1" applyFill="1" applyBorder="1" applyAlignment="1">
      <alignment horizontal="center" vertical="center" wrapText="1"/>
    </xf>
    <xf numFmtId="0" fontId="1" fillId="4" borderId="0" xfId="0" applyFont="1" applyFill="1" applyAlignment="1">
      <alignment horizontal="center" vertical="center" wrapText="1"/>
    </xf>
    <xf numFmtId="0" fontId="0" fillId="4" borderId="0" xfId="0" applyFill="1"/>
    <xf numFmtId="0" fontId="3" fillId="4" borderId="2" xfId="0" applyFont="1" applyFill="1" applyBorder="1" applyAlignment="1">
      <alignment horizontal="center" vertical="center" wrapText="1"/>
    </xf>
    <xf numFmtId="0" fontId="4" fillId="4" borderId="2" xfId="0" applyFont="1" applyFill="1" applyBorder="1"/>
    <xf numFmtId="0" fontId="5" fillId="4" borderId="3" xfId="0" applyFont="1" applyFill="1" applyBorder="1" applyAlignment="1">
      <alignment horizontal="center" vertical="center" wrapText="1"/>
    </xf>
    <xf numFmtId="0" fontId="4" fillId="4" borderId="6" xfId="0" applyFont="1" applyFill="1" applyBorder="1"/>
    <xf numFmtId="0" fontId="4" fillId="4" borderId="8" xfId="0" applyFont="1" applyFill="1" applyBorder="1"/>
    <xf numFmtId="0" fontId="3" fillId="4" borderId="4" xfId="0" applyFont="1" applyFill="1" applyBorder="1" applyAlignment="1">
      <alignment horizontal="center" vertical="center" wrapText="1"/>
    </xf>
    <xf numFmtId="0" fontId="4" fillId="4" borderId="5" xfId="0" applyFont="1" applyFill="1" applyBorder="1"/>
    <xf numFmtId="0" fontId="4" fillId="4" borderId="19" xfId="0" applyFont="1" applyFill="1" applyBorder="1"/>
    <xf numFmtId="0" fontId="5" fillId="2" borderId="3" xfId="0" applyFont="1" applyFill="1" applyBorder="1" applyAlignment="1">
      <alignment horizontal="center" vertical="center" wrapText="1"/>
    </xf>
    <xf numFmtId="0" fontId="4" fillId="4" borderId="11" xfId="0" applyFont="1" applyFill="1" applyBorder="1"/>
    <xf numFmtId="0" fontId="6" fillId="4" borderId="4" xfId="0" applyFont="1" applyFill="1" applyBorder="1" applyAlignment="1">
      <alignment horizontal="center" vertical="center" wrapText="1"/>
    </xf>
    <xf numFmtId="0" fontId="4" fillId="4" borderId="7" xfId="0" applyFont="1" applyFill="1" applyBorder="1"/>
    <xf numFmtId="0" fontId="6" fillId="4" borderId="2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11" fillId="0" borderId="0" xfId="0" applyFont="1" applyAlignment="1">
      <alignment horizontal="left" vertical="center" wrapText="1"/>
    </xf>
    <xf numFmtId="0" fontId="0" fillId="0" borderId="0" xfId="0"/>
    <xf numFmtId="0" fontId="11" fillId="0" borderId="0" xfId="0" applyFont="1" applyAlignment="1">
      <alignment horizontal="right" vertical="center"/>
    </xf>
    <xf numFmtId="0" fontId="6" fillId="4" borderId="5"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000"/>
  <sheetViews>
    <sheetView tabSelected="1" topLeftCell="O1" zoomScale="50" zoomScaleNormal="50" workbookViewId="0">
      <selection activeCell="AG1" sqref="AG1"/>
    </sheetView>
  </sheetViews>
  <sheetFormatPr defaultColWidth="14.453125" defaultRowHeight="15" customHeight="1"/>
  <cols>
    <col min="1" max="2" width="5.453125" customWidth="1"/>
    <col min="3" max="3" width="33.54296875" customWidth="1"/>
    <col min="4" max="35" width="15.08984375" customWidth="1"/>
    <col min="36" max="36" width="30.54296875" customWidth="1"/>
  </cols>
  <sheetData>
    <row r="1" spans="1:36" ht="117" customHeight="1">
      <c r="A1" s="1"/>
      <c r="B1" s="28"/>
      <c r="C1" s="29"/>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52" t="s">
        <v>53</v>
      </c>
      <c r="AJ1" s="53"/>
    </row>
    <row r="2" spans="1:36" ht="142.5" customHeight="1" thickBot="1">
      <c r="A2" s="3"/>
      <c r="B2" s="54" t="s">
        <v>52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ht="67.5" customHeight="1" thickBot="1">
      <c r="A3" s="3"/>
      <c r="B3" s="56" t="s">
        <v>0</v>
      </c>
      <c r="C3" s="56" t="s">
        <v>1</v>
      </c>
      <c r="D3" s="59" t="s">
        <v>2</v>
      </c>
      <c r="E3" s="60"/>
      <c r="F3" s="60"/>
      <c r="G3" s="60"/>
      <c r="H3" s="60"/>
      <c r="I3" s="60"/>
      <c r="J3" s="60"/>
      <c r="K3" s="60"/>
      <c r="L3" s="60"/>
      <c r="M3" s="60"/>
      <c r="N3" s="60"/>
      <c r="O3" s="60"/>
      <c r="P3" s="60"/>
      <c r="Q3" s="60"/>
      <c r="R3" s="60"/>
      <c r="S3" s="60"/>
      <c r="T3" s="60"/>
      <c r="U3" s="60"/>
      <c r="V3" s="60"/>
      <c r="W3" s="60"/>
      <c r="X3" s="60"/>
      <c r="Y3" s="60"/>
      <c r="Z3" s="60"/>
      <c r="AA3" s="60"/>
      <c r="AB3" s="60"/>
      <c r="AC3" s="60"/>
      <c r="AD3" s="61"/>
      <c r="AE3" s="61"/>
      <c r="AF3" s="61"/>
      <c r="AG3" s="61"/>
      <c r="AH3" s="60"/>
      <c r="AI3" s="60"/>
      <c r="AJ3" s="62" t="s">
        <v>3</v>
      </c>
    </row>
    <row r="4" spans="1:36" ht="270" customHeight="1" thickBot="1">
      <c r="A4" s="4"/>
      <c r="B4" s="57"/>
      <c r="C4" s="57"/>
      <c r="D4" s="64" t="s">
        <v>36</v>
      </c>
      <c r="E4" s="65"/>
      <c r="F4" s="64" t="s">
        <v>37</v>
      </c>
      <c r="G4" s="69"/>
      <c r="H4" s="64" t="s">
        <v>38</v>
      </c>
      <c r="I4" s="69"/>
      <c r="J4" s="64" t="s">
        <v>39</v>
      </c>
      <c r="K4" s="69"/>
      <c r="L4" s="64" t="s">
        <v>41</v>
      </c>
      <c r="M4" s="69"/>
      <c r="N4" s="64" t="s">
        <v>40</v>
      </c>
      <c r="O4" s="69"/>
      <c r="P4" s="64" t="s">
        <v>42</v>
      </c>
      <c r="Q4" s="69"/>
      <c r="R4" s="64" t="s">
        <v>43</v>
      </c>
      <c r="S4" s="69"/>
      <c r="T4" s="64" t="s">
        <v>44</v>
      </c>
      <c r="U4" s="69"/>
      <c r="V4" s="64" t="s">
        <v>46</v>
      </c>
      <c r="W4" s="69"/>
      <c r="X4" s="64" t="s">
        <v>47</v>
      </c>
      <c r="Y4" s="69"/>
      <c r="Z4" s="64" t="s">
        <v>48</v>
      </c>
      <c r="AA4" s="69"/>
      <c r="AB4" s="64" t="s">
        <v>49</v>
      </c>
      <c r="AC4" s="74"/>
      <c r="AD4" s="66" t="s">
        <v>50</v>
      </c>
      <c r="AE4" s="67"/>
      <c r="AF4" s="66" t="s">
        <v>45</v>
      </c>
      <c r="AG4" s="68"/>
      <c r="AH4" s="66" t="s">
        <v>51</v>
      </c>
      <c r="AI4" s="68"/>
      <c r="AJ4" s="57"/>
    </row>
    <row r="5" spans="1:36" ht="14.25" customHeight="1" thickBot="1">
      <c r="A5" s="4"/>
      <c r="B5" s="58"/>
      <c r="C5" s="57"/>
      <c r="D5" s="5" t="s">
        <v>4</v>
      </c>
      <c r="E5" s="6" t="s">
        <v>5</v>
      </c>
      <c r="F5" s="5" t="s">
        <v>4</v>
      </c>
      <c r="G5" s="6" t="s">
        <v>5</v>
      </c>
      <c r="H5" s="5" t="s">
        <v>4</v>
      </c>
      <c r="I5" s="6" t="s">
        <v>5</v>
      </c>
      <c r="J5" s="5" t="s">
        <v>4</v>
      </c>
      <c r="K5" s="6" t="s">
        <v>5</v>
      </c>
      <c r="L5" s="5" t="s">
        <v>4</v>
      </c>
      <c r="M5" s="6" t="s">
        <v>5</v>
      </c>
      <c r="N5" s="5" t="s">
        <v>4</v>
      </c>
      <c r="O5" s="6" t="s">
        <v>5</v>
      </c>
      <c r="P5" s="5" t="s">
        <v>4</v>
      </c>
      <c r="Q5" s="6" t="s">
        <v>5</v>
      </c>
      <c r="R5" s="5" t="s">
        <v>4</v>
      </c>
      <c r="S5" s="6" t="s">
        <v>5</v>
      </c>
      <c r="T5" s="5" t="s">
        <v>4</v>
      </c>
      <c r="U5" s="6" t="s">
        <v>5</v>
      </c>
      <c r="V5" s="5" t="s">
        <v>4</v>
      </c>
      <c r="W5" s="6" t="s">
        <v>5</v>
      </c>
      <c r="X5" s="5" t="s">
        <v>4</v>
      </c>
      <c r="Y5" s="6" t="s">
        <v>5</v>
      </c>
      <c r="Z5" s="5" t="s">
        <v>4</v>
      </c>
      <c r="AA5" s="6" t="s">
        <v>5</v>
      </c>
      <c r="AB5" s="5" t="s">
        <v>4</v>
      </c>
      <c r="AC5" s="17" t="s">
        <v>5</v>
      </c>
      <c r="AD5" s="21" t="s">
        <v>4</v>
      </c>
      <c r="AE5" s="21" t="s">
        <v>5</v>
      </c>
      <c r="AF5" s="21" t="s">
        <v>4</v>
      </c>
      <c r="AG5" s="16" t="s">
        <v>5</v>
      </c>
      <c r="AH5" s="21" t="s">
        <v>4</v>
      </c>
      <c r="AI5" s="5" t="s">
        <v>5</v>
      </c>
      <c r="AJ5" s="63"/>
    </row>
    <row r="6" spans="1:36" ht="12" customHeight="1" thickBot="1">
      <c r="A6" s="7"/>
      <c r="B6" s="30">
        <v>1</v>
      </c>
      <c r="C6" s="31">
        <v>2</v>
      </c>
      <c r="D6" s="32">
        <v>3</v>
      </c>
      <c r="E6" s="33">
        <v>4</v>
      </c>
      <c r="F6" s="34">
        <v>5</v>
      </c>
      <c r="G6" s="35">
        <v>6</v>
      </c>
      <c r="H6" s="36">
        <v>7</v>
      </c>
      <c r="I6" s="36">
        <v>8</v>
      </c>
      <c r="J6" s="34">
        <v>9</v>
      </c>
      <c r="K6" s="35">
        <v>10</v>
      </c>
      <c r="L6" s="36">
        <v>11</v>
      </c>
      <c r="M6" s="36">
        <v>12</v>
      </c>
      <c r="N6" s="34">
        <v>13</v>
      </c>
      <c r="O6" s="35">
        <v>14</v>
      </c>
      <c r="P6" s="36">
        <v>15</v>
      </c>
      <c r="Q6" s="36">
        <v>16</v>
      </c>
      <c r="R6" s="34">
        <v>17</v>
      </c>
      <c r="S6" s="35">
        <v>18</v>
      </c>
      <c r="T6" s="36">
        <v>19</v>
      </c>
      <c r="U6" s="36">
        <v>20</v>
      </c>
      <c r="V6" s="34">
        <v>21</v>
      </c>
      <c r="W6" s="35">
        <v>22</v>
      </c>
      <c r="X6" s="36">
        <v>23</v>
      </c>
      <c r="Y6" s="36">
        <v>24</v>
      </c>
      <c r="Z6" s="34">
        <v>25</v>
      </c>
      <c r="AA6" s="35">
        <v>26</v>
      </c>
      <c r="AB6" s="36">
        <v>27</v>
      </c>
      <c r="AC6" s="36">
        <v>28</v>
      </c>
      <c r="AD6" s="37">
        <v>29</v>
      </c>
      <c r="AE6" s="33">
        <v>30</v>
      </c>
      <c r="AF6" s="33">
        <v>31</v>
      </c>
      <c r="AG6" s="33">
        <v>32</v>
      </c>
      <c r="AH6" s="33">
        <v>33</v>
      </c>
      <c r="AI6" s="38">
        <v>34</v>
      </c>
      <c r="AJ6" s="39">
        <v>35</v>
      </c>
    </row>
    <row r="7" spans="1:36" ht="18" customHeight="1">
      <c r="A7" s="1"/>
      <c r="B7" s="40">
        <v>1</v>
      </c>
      <c r="C7" s="41" t="s">
        <v>6</v>
      </c>
      <c r="D7" s="15">
        <v>3</v>
      </c>
      <c r="E7" s="22">
        <f>D7*3441</f>
        <v>10323</v>
      </c>
      <c r="F7" s="15">
        <v>5</v>
      </c>
      <c r="G7" s="14">
        <f>F7*3441</f>
        <v>17205</v>
      </c>
      <c r="H7" s="15">
        <v>3</v>
      </c>
      <c r="I7" s="14">
        <f>H7*3441</f>
        <v>10323</v>
      </c>
      <c r="J7" s="15">
        <v>8</v>
      </c>
      <c r="K7" s="14">
        <f>J7*3441</f>
        <v>27528</v>
      </c>
      <c r="L7" s="15">
        <v>8</v>
      </c>
      <c r="M7" s="14">
        <f>L7*3441</f>
        <v>27528</v>
      </c>
      <c r="N7" s="15">
        <v>8</v>
      </c>
      <c r="O7" s="14">
        <f>N7*3441</f>
        <v>27528</v>
      </c>
      <c r="P7" s="15">
        <v>8</v>
      </c>
      <c r="Q7" s="14">
        <f>P7*3441</f>
        <v>27528</v>
      </c>
      <c r="R7" s="15">
        <v>3</v>
      </c>
      <c r="S7" s="14">
        <f>R7*3441</f>
        <v>10323</v>
      </c>
      <c r="T7" s="15">
        <v>1</v>
      </c>
      <c r="U7" s="14">
        <f>T7*3441</f>
        <v>3441</v>
      </c>
      <c r="V7" s="15">
        <v>6</v>
      </c>
      <c r="W7" s="14">
        <f>V7*3441</f>
        <v>20646</v>
      </c>
      <c r="X7" s="15">
        <v>6</v>
      </c>
      <c r="Y7" s="14">
        <f>X7*3441</f>
        <v>20646</v>
      </c>
      <c r="Z7" s="15">
        <v>3</v>
      </c>
      <c r="AA7" s="14">
        <f>Z7*3441</f>
        <v>10323</v>
      </c>
      <c r="AB7" s="15">
        <v>1</v>
      </c>
      <c r="AC7" s="14">
        <f>AB7*3441</f>
        <v>3441</v>
      </c>
      <c r="AD7" s="15">
        <v>2</v>
      </c>
      <c r="AE7" s="14">
        <f>AD7*3441</f>
        <v>6882</v>
      </c>
      <c r="AF7" s="15">
        <v>1</v>
      </c>
      <c r="AG7" s="14">
        <f>AF7*3441</f>
        <v>3441</v>
      </c>
      <c r="AH7" s="15">
        <v>0</v>
      </c>
      <c r="AI7" s="14">
        <f>AH7*3441</f>
        <v>0</v>
      </c>
      <c r="AJ7" s="8">
        <f>E7+G7+I7+K7+M7+O7+Q7+S7+U7+W7+Y7+AA7+AC7+AE7+AG7+AI7</f>
        <v>227106</v>
      </c>
    </row>
    <row r="8" spans="1:36" ht="18" customHeight="1">
      <c r="A8" s="1"/>
      <c r="B8" s="42">
        <v>2</v>
      </c>
      <c r="C8" s="43" t="s">
        <v>7</v>
      </c>
      <c r="D8" s="15">
        <v>2</v>
      </c>
      <c r="E8" s="22">
        <f t="shared" ref="E8:E34" si="0">D8*3441</f>
        <v>6882</v>
      </c>
      <c r="F8" s="15">
        <v>2</v>
      </c>
      <c r="G8" s="14">
        <f t="shared" ref="G8:G34" si="1">F8*3441</f>
        <v>6882</v>
      </c>
      <c r="H8" s="15">
        <v>2</v>
      </c>
      <c r="I8" s="14">
        <f t="shared" ref="I8:I34" si="2">H8*3441</f>
        <v>6882</v>
      </c>
      <c r="J8" s="15">
        <v>3</v>
      </c>
      <c r="K8" s="14">
        <f t="shared" ref="K8:K34" si="3">J8*3441</f>
        <v>10323</v>
      </c>
      <c r="L8" s="15">
        <v>4</v>
      </c>
      <c r="M8" s="14">
        <f t="shared" ref="M8:M34" si="4">L8*3441</f>
        <v>13764</v>
      </c>
      <c r="N8" s="15">
        <v>4</v>
      </c>
      <c r="O8" s="14">
        <f t="shared" ref="O8:O34" si="5">N8*3441</f>
        <v>13764</v>
      </c>
      <c r="P8" s="15">
        <v>4</v>
      </c>
      <c r="Q8" s="14">
        <f t="shared" ref="Q8:Q34" si="6">P8*3441</f>
        <v>13764</v>
      </c>
      <c r="R8" s="15">
        <v>2</v>
      </c>
      <c r="S8" s="14">
        <f t="shared" ref="S8:S34" si="7">R8*3441</f>
        <v>6882</v>
      </c>
      <c r="T8" s="15">
        <v>1</v>
      </c>
      <c r="U8" s="14">
        <f t="shared" ref="U8:U34" si="8">T8*3441</f>
        <v>3441</v>
      </c>
      <c r="V8" s="15">
        <v>4</v>
      </c>
      <c r="W8" s="14">
        <f t="shared" ref="W8:W34" si="9">V8*3441</f>
        <v>13764</v>
      </c>
      <c r="X8" s="15">
        <v>4</v>
      </c>
      <c r="Y8" s="14">
        <f t="shared" ref="Y8:Y34" si="10">X8*3441</f>
        <v>13764</v>
      </c>
      <c r="Z8" s="15">
        <v>2</v>
      </c>
      <c r="AA8" s="14">
        <f t="shared" ref="AA8:AA34" si="11">Z8*3441</f>
        <v>6882</v>
      </c>
      <c r="AB8" s="15">
        <v>1</v>
      </c>
      <c r="AC8" s="14">
        <f t="shared" ref="AC8:AC34" si="12">AB8*3441</f>
        <v>3441</v>
      </c>
      <c r="AD8" s="15">
        <v>1</v>
      </c>
      <c r="AE8" s="14">
        <f t="shared" ref="AE8:AE34" si="13">AD8*3441</f>
        <v>3441</v>
      </c>
      <c r="AF8" s="15">
        <v>0</v>
      </c>
      <c r="AG8" s="14">
        <f t="shared" ref="AG8:AG34" si="14">AF8*3441</f>
        <v>0</v>
      </c>
      <c r="AH8" s="15">
        <v>0</v>
      </c>
      <c r="AI8" s="14">
        <f t="shared" ref="AI8:AI34" si="15">AH8*3441</f>
        <v>0</v>
      </c>
      <c r="AJ8" s="8">
        <f t="shared" ref="AJ8:AJ34" si="16">E8+G8+I8+K8+M8+O8+Q8+S8+U8+W8+Y8+AA8+AC8+AE8+AG8+AI8</f>
        <v>123876</v>
      </c>
    </row>
    <row r="9" spans="1:36" ht="18" customHeight="1">
      <c r="A9" s="1"/>
      <c r="B9" s="40">
        <v>3</v>
      </c>
      <c r="C9" s="43" t="s">
        <v>8</v>
      </c>
      <c r="D9" s="15">
        <v>5</v>
      </c>
      <c r="E9" s="22">
        <f t="shared" si="0"/>
        <v>17205</v>
      </c>
      <c r="F9" s="15">
        <v>7</v>
      </c>
      <c r="G9" s="14">
        <f t="shared" si="1"/>
        <v>24087</v>
      </c>
      <c r="H9" s="15">
        <v>5</v>
      </c>
      <c r="I9" s="14">
        <f t="shared" si="2"/>
        <v>17205</v>
      </c>
      <c r="J9" s="15">
        <v>12</v>
      </c>
      <c r="K9" s="14">
        <f t="shared" si="3"/>
        <v>41292</v>
      </c>
      <c r="L9" s="15">
        <v>12</v>
      </c>
      <c r="M9" s="14">
        <f t="shared" si="4"/>
        <v>41292</v>
      </c>
      <c r="N9" s="15">
        <v>12</v>
      </c>
      <c r="O9" s="14">
        <f t="shared" si="5"/>
        <v>41292</v>
      </c>
      <c r="P9" s="15">
        <v>13</v>
      </c>
      <c r="Q9" s="14">
        <f t="shared" si="6"/>
        <v>44733</v>
      </c>
      <c r="R9" s="15">
        <v>5</v>
      </c>
      <c r="S9" s="14">
        <f t="shared" si="7"/>
        <v>17205</v>
      </c>
      <c r="T9" s="15">
        <v>2</v>
      </c>
      <c r="U9" s="14">
        <f t="shared" si="8"/>
        <v>6882</v>
      </c>
      <c r="V9" s="15">
        <v>10</v>
      </c>
      <c r="W9" s="14">
        <f t="shared" si="9"/>
        <v>34410</v>
      </c>
      <c r="X9" s="15">
        <v>10</v>
      </c>
      <c r="Y9" s="14">
        <f t="shared" si="10"/>
        <v>34410</v>
      </c>
      <c r="Z9" s="15">
        <v>5</v>
      </c>
      <c r="AA9" s="14">
        <f t="shared" si="11"/>
        <v>17205</v>
      </c>
      <c r="AB9" s="15">
        <v>2</v>
      </c>
      <c r="AC9" s="14">
        <f t="shared" si="12"/>
        <v>6882</v>
      </c>
      <c r="AD9" s="15">
        <v>3</v>
      </c>
      <c r="AE9" s="14">
        <f t="shared" si="13"/>
        <v>10323</v>
      </c>
      <c r="AF9" s="15">
        <v>0</v>
      </c>
      <c r="AG9" s="14">
        <f t="shared" si="14"/>
        <v>0</v>
      </c>
      <c r="AH9" s="15">
        <v>0</v>
      </c>
      <c r="AI9" s="14">
        <f t="shared" si="15"/>
        <v>0</v>
      </c>
      <c r="AJ9" s="8">
        <f t="shared" si="16"/>
        <v>354423</v>
      </c>
    </row>
    <row r="10" spans="1:36" ht="18" customHeight="1">
      <c r="A10" s="1"/>
      <c r="B10" s="42">
        <v>4</v>
      </c>
      <c r="C10" s="43" t="s">
        <v>9</v>
      </c>
      <c r="D10" s="15">
        <v>0</v>
      </c>
      <c r="E10" s="22">
        <f t="shared" si="0"/>
        <v>0</v>
      </c>
      <c r="F10" s="15">
        <v>0</v>
      </c>
      <c r="G10" s="14">
        <f t="shared" si="1"/>
        <v>0</v>
      </c>
      <c r="H10" s="15">
        <v>0</v>
      </c>
      <c r="I10" s="14">
        <f t="shared" si="2"/>
        <v>0</v>
      </c>
      <c r="J10" s="15">
        <v>0</v>
      </c>
      <c r="K10" s="14">
        <f t="shared" si="3"/>
        <v>0</v>
      </c>
      <c r="L10" s="15">
        <v>0</v>
      </c>
      <c r="M10" s="14">
        <f t="shared" si="4"/>
        <v>0</v>
      </c>
      <c r="N10" s="15">
        <v>0</v>
      </c>
      <c r="O10" s="14">
        <f t="shared" si="5"/>
        <v>0</v>
      </c>
      <c r="P10" s="15">
        <v>0</v>
      </c>
      <c r="Q10" s="14">
        <f t="shared" si="6"/>
        <v>0</v>
      </c>
      <c r="R10" s="15">
        <v>0</v>
      </c>
      <c r="S10" s="14">
        <f t="shared" si="7"/>
        <v>0</v>
      </c>
      <c r="T10" s="15">
        <v>0</v>
      </c>
      <c r="U10" s="14">
        <f t="shared" si="8"/>
        <v>0</v>
      </c>
      <c r="V10" s="15">
        <v>0</v>
      </c>
      <c r="W10" s="14">
        <f t="shared" si="9"/>
        <v>0</v>
      </c>
      <c r="X10" s="15">
        <v>0</v>
      </c>
      <c r="Y10" s="14">
        <f t="shared" si="10"/>
        <v>0</v>
      </c>
      <c r="Z10" s="15">
        <v>2</v>
      </c>
      <c r="AA10" s="14">
        <f t="shared" si="11"/>
        <v>6882</v>
      </c>
      <c r="AB10" s="15">
        <v>0</v>
      </c>
      <c r="AC10" s="14">
        <f t="shared" si="12"/>
        <v>0</v>
      </c>
      <c r="AD10" s="15">
        <v>0</v>
      </c>
      <c r="AE10" s="14">
        <f t="shared" si="13"/>
        <v>0</v>
      </c>
      <c r="AF10" s="15">
        <v>0</v>
      </c>
      <c r="AG10" s="14">
        <f t="shared" si="14"/>
        <v>0</v>
      </c>
      <c r="AH10" s="15">
        <v>0</v>
      </c>
      <c r="AI10" s="14">
        <f t="shared" si="15"/>
        <v>0</v>
      </c>
      <c r="AJ10" s="8">
        <f t="shared" si="16"/>
        <v>6882</v>
      </c>
    </row>
    <row r="11" spans="1:36" ht="18" customHeight="1">
      <c r="A11" s="1"/>
      <c r="B11" s="40">
        <v>5</v>
      </c>
      <c r="C11" s="43" t="s">
        <v>10</v>
      </c>
      <c r="D11" s="15">
        <v>3</v>
      </c>
      <c r="E11" s="22">
        <f t="shared" si="0"/>
        <v>10323</v>
      </c>
      <c r="F11" s="15">
        <v>4</v>
      </c>
      <c r="G11" s="14">
        <f t="shared" si="1"/>
        <v>13764</v>
      </c>
      <c r="H11" s="15">
        <v>3</v>
      </c>
      <c r="I11" s="14">
        <f t="shared" si="2"/>
        <v>10323</v>
      </c>
      <c r="J11" s="15">
        <v>8</v>
      </c>
      <c r="K11" s="14">
        <f t="shared" si="3"/>
        <v>27528</v>
      </c>
      <c r="L11" s="15">
        <v>7</v>
      </c>
      <c r="M11" s="14">
        <f t="shared" si="4"/>
        <v>24087</v>
      </c>
      <c r="N11" s="15">
        <v>7</v>
      </c>
      <c r="O11" s="14">
        <f t="shared" si="5"/>
        <v>24087</v>
      </c>
      <c r="P11" s="15">
        <v>8</v>
      </c>
      <c r="Q11" s="14">
        <f t="shared" si="6"/>
        <v>27528</v>
      </c>
      <c r="R11" s="15">
        <v>3</v>
      </c>
      <c r="S11" s="14">
        <f t="shared" si="7"/>
        <v>10323</v>
      </c>
      <c r="T11" s="15">
        <v>1</v>
      </c>
      <c r="U11" s="14">
        <f t="shared" si="8"/>
        <v>3441</v>
      </c>
      <c r="V11" s="15">
        <v>6</v>
      </c>
      <c r="W11" s="14">
        <f t="shared" si="9"/>
        <v>20646</v>
      </c>
      <c r="X11" s="15">
        <v>6</v>
      </c>
      <c r="Y11" s="14">
        <f t="shared" si="10"/>
        <v>20646</v>
      </c>
      <c r="Z11" s="15">
        <v>4</v>
      </c>
      <c r="AA11" s="14">
        <f t="shared" si="11"/>
        <v>13764</v>
      </c>
      <c r="AB11" s="15">
        <v>1</v>
      </c>
      <c r="AC11" s="14">
        <f t="shared" si="12"/>
        <v>3441</v>
      </c>
      <c r="AD11" s="15">
        <v>2</v>
      </c>
      <c r="AE11" s="14">
        <f t="shared" si="13"/>
        <v>6882</v>
      </c>
      <c r="AF11" s="15">
        <v>1</v>
      </c>
      <c r="AG11" s="14">
        <f t="shared" si="14"/>
        <v>3441</v>
      </c>
      <c r="AH11" s="15">
        <v>0</v>
      </c>
      <c r="AI11" s="14">
        <f t="shared" si="15"/>
        <v>0</v>
      </c>
      <c r="AJ11" s="8">
        <f t="shared" si="16"/>
        <v>220224</v>
      </c>
    </row>
    <row r="12" spans="1:36" ht="18" customHeight="1">
      <c r="A12" s="1"/>
      <c r="B12" s="42">
        <v>6</v>
      </c>
      <c r="C12" s="43" t="s">
        <v>11</v>
      </c>
      <c r="D12" s="15">
        <v>2</v>
      </c>
      <c r="E12" s="22">
        <f t="shared" si="0"/>
        <v>6882</v>
      </c>
      <c r="F12" s="15">
        <v>3</v>
      </c>
      <c r="G12" s="14">
        <f t="shared" si="1"/>
        <v>10323</v>
      </c>
      <c r="H12" s="15">
        <v>2</v>
      </c>
      <c r="I12" s="14">
        <f t="shared" si="2"/>
        <v>6882</v>
      </c>
      <c r="J12" s="15">
        <v>6</v>
      </c>
      <c r="K12" s="14">
        <f t="shared" si="3"/>
        <v>20646</v>
      </c>
      <c r="L12" s="15">
        <v>5</v>
      </c>
      <c r="M12" s="14">
        <f t="shared" si="4"/>
        <v>17205</v>
      </c>
      <c r="N12" s="15">
        <v>5</v>
      </c>
      <c r="O12" s="14">
        <f t="shared" si="5"/>
        <v>17205</v>
      </c>
      <c r="P12" s="15">
        <v>6</v>
      </c>
      <c r="Q12" s="14">
        <f t="shared" si="6"/>
        <v>20646</v>
      </c>
      <c r="R12" s="15">
        <v>2</v>
      </c>
      <c r="S12" s="14">
        <f t="shared" si="7"/>
        <v>6882</v>
      </c>
      <c r="T12" s="15">
        <v>1</v>
      </c>
      <c r="U12" s="14">
        <f t="shared" si="8"/>
        <v>3441</v>
      </c>
      <c r="V12" s="15">
        <v>5</v>
      </c>
      <c r="W12" s="14">
        <f t="shared" si="9"/>
        <v>17205</v>
      </c>
      <c r="X12" s="15">
        <v>5</v>
      </c>
      <c r="Y12" s="14">
        <f t="shared" si="10"/>
        <v>17205</v>
      </c>
      <c r="Z12" s="15">
        <v>2</v>
      </c>
      <c r="AA12" s="14">
        <f t="shared" si="11"/>
        <v>6882</v>
      </c>
      <c r="AB12" s="15">
        <v>1</v>
      </c>
      <c r="AC12" s="14">
        <f t="shared" si="12"/>
        <v>3441</v>
      </c>
      <c r="AD12" s="15">
        <v>1</v>
      </c>
      <c r="AE12" s="14">
        <f t="shared" si="13"/>
        <v>3441</v>
      </c>
      <c r="AF12" s="15">
        <v>1</v>
      </c>
      <c r="AG12" s="14">
        <f t="shared" si="14"/>
        <v>3441</v>
      </c>
      <c r="AH12" s="15">
        <v>0</v>
      </c>
      <c r="AI12" s="14">
        <f t="shared" si="15"/>
        <v>0</v>
      </c>
      <c r="AJ12" s="8">
        <f t="shared" si="16"/>
        <v>161727</v>
      </c>
    </row>
    <row r="13" spans="1:36" ht="18" customHeight="1">
      <c r="A13" s="1"/>
      <c r="B13" s="40">
        <v>7</v>
      </c>
      <c r="C13" s="43" t="s">
        <v>12</v>
      </c>
      <c r="D13" s="15">
        <v>3</v>
      </c>
      <c r="E13" s="22">
        <f t="shared" si="0"/>
        <v>10323</v>
      </c>
      <c r="F13" s="15">
        <v>4</v>
      </c>
      <c r="G13" s="14">
        <f t="shared" si="1"/>
        <v>13764</v>
      </c>
      <c r="H13" s="15">
        <v>3</v>
      </c>
      <c r="I13" s="14">
        <f t="shared" si="2"/>
        <v>10323</v>
      </c>
      <c r="J13" s="15">
        <v>6</v>
      </c>
      <c r="K13" s="14">
        <f t="shared" si="3"/>
        <v>20646</v>
      </c>
      <c r="L13" s="15">
        <v>7</v>
      </c>
      <c r="M13" s="14">
        <f t="shared" si="4"/>
        <v>24087</v>
      </c>
      <c r="N13" s="15">
        <v>7</v>
      </c>
      <c r="O13" s="14">
        <f t="shared" si="5"/>
        <v>24087</v>
      </c>
      <c r="P13" s="15">
        <v>7</v>
      </c>
      <c r="Q13" s="14">
        <f t="shared" si="6"/>
        <v>24087</v>
      </c>
      <c r="R13" s="15">
        <v>3</v>
      </c>
      <c r="S13" s="14">
        <f t="shared" si="7"/>
        <v>10323</v>
      </c>
      <c r="T13" s="15">
        <v>1</v>
      </c>
      <c r="U13" s="14">
        <f t="shared" si="8"/>
        <v>3441</v>
      </c>
      <c r="V13" s="15">
        <v>6</v>
      </c>
      <c r="W13" s="14">
        <f t="shared" si="9"/>
        <v>20646</v>
      </c>
      <c r="X13" s="15">
        <v>6</v>
      </c>
      <c r="Y13" s="14">
        <f t="shared" si="10"/>
        <v>20646</v>
      </c>
      <c r="Z13" s="15">
        <v>3</v>
      </c>
      <c r="AA13" s="14">
        <f t="shared" si="11"/>
        <v>10323</v>
      </c>
      <c r="AB13" s="15">
        <v>1</v>
      </c>
      <c r="AC13" s="14">
        <f t="shared" si="12"/>
        <v>3441</v>
      </c>
      <c r="AD13" s="15">
        <v>2</v>
      </c>
      <c r="AE13" s="14">
        <f t="shared" si="13"/>
        <v>6882</v>
      </c>
      <c r="AF13" s="15">
        <v>0</v>
      </c>
      <c r="AG13" s="14">
        <f t="shared" si="14"/>
        <v>0</v>
      </c>
      <c r="AH13" s="15">
        <v>0</v>
      </c>
      <c r="AI13" s="14">
        <f t="shared" si="15"/>
        <v>0</v>
      </c>
      <c r="AJ13" s="8">
        <f t="shared" si="16"/>
        <v>203019</v>
      </c>
    </row>
    <row r="14" spans="1:36" ht="40.5" customHeight="1">
      <c r="A14" s="1"/>
      <c r="B14" s="42">
        <v>8</v>
      </c>
      <c r="C14" s="43" t="s">
        <v>13</v>
      </c>
      <c r="D14" s="15">
        <v>4</v>
      </c>
      <c r="E14" s="22">
        <f t="shared" si="0"/>
        <v>13764</v>
      </c>
      <c r="F14" s="15">
        <v>5</v>
      </c>
      <c r="G14" s="14">
        <f t="shared" si="1"/>
        <v>17205</v>
      </c>
      <c r="H14" s="15">
        <v>4</v>
      </c>
      <c r="I14" s="14">
        <f t="shared" si="2"/>
        <v>13764</v>
      </c>
      <c r="J14" s="15">
        <v>9</v>
      </c>
      <c r="K14" s="14">
        <f t="shared" si="3"/>
        <v>30969</v>
      </c>
      <c r="L14" s="15">
        <v>8</v>
      </c>
      <c r="M14" s="14">
        <f t="shared" si="4"/>
        <v>27528</v>
      </c>
      <c r="N14" s="15">
        <v>9</v>
      </c>
      <c r="O14" s="14">
        <f t="shared" si="5"/>
        <v>30969</v>
      </c>
      <c r="P14" s="15">
        <v>9</v>
      </c>
      <c r="Q14" s="14">
        <f t="shared" si="6"/>
        <v>30969</v>
      </c>
      <c r="R14" s="15">
        <v>4</v>
      </c>
      <c r="S14" s="14">
        <f t="shared" si="7"/>
        <v>13764</v>
      </c>
      <c r="T14" s="15">
        <v>1</v>
      </c>
      <c r="U14" s="14">
        <f t="shared" si="8"/>
        <v>3441</v>
      </c>
      <c r="V14" s="15">
        <v>7</v>
      </c>
      <c r="W14" s="14">
        <f t="shared" si="9"/>
        <v>24087</v>
      </c>
      <c r="X14" s="15">
        <v>7</v>
      </c>
      <c r="Y14" s="14">
        <f t="shared" si="10"/>
        <v>24087</v>
      </c>
      <c r="Z14" s="15">
        <v>4</v>
      </c>
      <c r="AA14" s="14">
        <f t="shared" si="11"/>
        <v>13764</v>
      </c>
      <c r="AB14" s="15">
        <v>2</v>
      </c>
      <c r="AC14" s="14">
        <f t="shared" si="12"/>
        <v>6882</v>
      </c>
      <c r="AD14" s="15">
        <v>2</v>
      </c>
      <c r="AE14" s="14">
        <f t="shared" si="13"/>
        <v>6882</v>
      </c>
      <c r="AF14" s="15">
        <v>0</v>
      </c>
      <c r="AG14" s="14">
        <f t="shared" si="14"/>
        <v>0</v>
      </c>
      <c r="AH14" s="15">
        <v>0</v>
      </c>
      <c r="AI14" s="14">
        <f t="shared" si="15"/>
        <v>0</v>
      </c>
      <c r="AJ14" s="8">
        <f t="shared" si="16"/>
        <v>258075</v>
      </c>
    </row>
    <row r="15" spans="1:36" ht="18" customHeight="1">
      <c r="A15" s="1"/>
      <c r="B15" s="40">
        <v>9</v>
      </c>
      <c r="C15" s="43" t="s">
        <v>14</v>
      </c>
      <c r="D15" s="15">
        <v>4</v>
      </c>
      <c r="E15" s="22">
        <f t="shared" si="0"/>
        <v>13764</v>
      </c>
      <c r="F15" s="15">
        <v>6</v>
      </c>
      <c r="G15" s="14">
        <f t="shared" si="1"/>
        <v>20646</v>
      </c>
      <c r="H15" s="15">
        <v>4</v>
      </c>
      <c r="I15" s="14">
        <f t="shared" si="2"/>
        <v>13764</v>
      </c>
      <c r="J15" s="15">
        <v>10</v>
      </c>
      <c r="K15" s="14">
        <f t="shared" si="3"/>
        <v>34410</v>
      </c>
      <c r="L15" s="15">
        <v>10</v>
      </c>
      <c r="M15" s="14">
        <f t="shared" si="4"/>
        <v>34410</v>
      </c>
      <c r="N15" s="15">
        <v>10</v>
      </c>
      <c r="O15" s="14">
        <f t="shared" si="5"/>
        <v>34410</v>
      </c>
      <c r="P15" s="15">
        <v>10</v>
      </c>
      <c r="Q15" s="14">
        <f t="shared" si="6"/>
        <v>34410</v>
      </c>
      <c r="R15" s="15">
        <v>4</v>
      </c>
      <c r="S15" s="14">
        <f t="shared" si="7"/>
        <v>13764</v>
      </c>
      <c r="T15" s="15">
        <v>1</v>
      </c>
      <c r="U15" s="14">
        <f t="shared" si="8"/>
        <v>3441</v>
      </c>
      <c r="V15" s="15">
        <v>8</v>
      </c>
      <c r="W15" s="14">
        <f t="shared" si="9"/>
        <v>27528</v>
      </c>
      <c r="X15" s="15">
        <v>8</v>
      </c>
      <c r="Y15" s="14">
        <f t="shared" si="10"/>
        <v>27528</v>
      </c>
      <c r="Z15" s="15">
        <v>4</v>
      </c>
      <c r="AA15" s="14">
        <f t="shared" si="11"/>
        <v>13764</v>
      </c>
      <c r="AB15" s="15">
        <v>2</v>
      </c>
      <c r="AC15" s="14">
        <f t="shared" si="12"/>
        <v>6882</v>
      </c>
      <c r="AD15" s="15">
        <v>2</v>
      </c>
      <c r="AE15" s="14">
        <f t="shared" si="13"/>
        <v>6882</v>
      </c>
      <c r="AF15" s="15">
        <v>0</v>
      </c>
      <c r="AG15" s="14">
        <f t="shared" si="14"/>
        <v>0</v>
      </c>
      <c r="AH15" s="15">
        <v>0</v>
      </c>
      <c r="AI15" s="14">
        <f t="shared" si="15"/>
        <v>0</v>
      </c>
      <c r="AJ15" s="8">
        <f t="shared" si="16"/>
        <v>285603</v>
      </c>
    </row>
    <row r="16" spans="1:36" ht="18" customHeight="1">
      <c r="A16" s="1"/>
      <c r="B16" s="42">
        <v>10</v>
      </c>
      <c r="C16" s="43" t="s">
        <v>15</v>
      </c>
      <c r="D16" s="15">
        <v>2</v>
      </c>
      <c r="E16" s="22">
        <f t="shared" si="0"/>
        <v>6882</v>
      </c>
      <c r="F16" s="15">
        <v>3</v>
      </c>
      <c r="G16" s="14">
        <f t="shared" si="1"/>
        <v>10323</v>
      </c>
      <c r="H16" s="15">
        <v>2</v>
      </c>
      <c r="I16" s="14">
        <f t="shared" si="2"/>
        <v>6882</v>
      </c>
      <c r="J16" s="15">
        <v>5</v>
      </c>
      <c r="K16" s="14">
        <f t="shared" si="3"/>
        <v>17205</v>
      </c>
      <c r="L16" s="15">
        <v>5</v>
      </c>
      <c r="M16" s="14">
        <f t="shared" si="4"/>
        <v>17205</v>
      </c>
      <c r="N16" s="15">
        <v>5</v>
      </c>
      <c r="O16" s="14">
        <f t="shared" si="5"/>
        <v>17205</v>
      </c>
      <c r="P16" s="15">
        <v>5</v>
      </c>
      <c r="Q16" s="14">
        <f t="shared" si="6"/>
        <v>17205</v>
      </c>
      <c r="R16" s="15">
        <v>2</v>
      </c>
      <c r="S16" s="14">
        <f t="shared" si="7"/>
        <v>6882</v>
      </c>
      <c r="T16" s="15">
        <v>1</v>
      </c>
      <c r="U16" s="14">
        <f t="shared" si="8"/>
        <v>3441</v>
      </c>
      <c r="V16" s="15">
        <v>4</v>
      </c>
      <c r="W16" s="14">
        <f t="shared" si="9"/>
        <v>13764</v>
      </c>
      <c r="X16" s="15">
        <v>4</v>
      </c>
      <c r="Y16" s="14">
        <f t="shared" si="10"/>
        <v>13764</v>
      </c>
      <c r="Z16" s="15">
        <v>2</v>
      </c>
      <c r="AA16" s="14">
        <f t="shared" si="11"/>
        <v>6882</v>
      </c>
      <c r="AB16" s="15">
        <v>1</v>
      </c>
      <c r="AC16" s="14">
        <f t="shared" si="12"/>
        <v>3441</v>
      </c>
      <c r="AD16" s="15">
        <v>1</v>
      </c>
      <c r="AE16" s="14">
        <f t="shared" si="13"/>
        <v>3441</v>
      </c>
      <c r="AF16" s="15">
        <v>0</v>
      </c>
      <c r="AG16" s="14">
        <f t="shared" si="14"/>
        <v>0</v>
      </c>
      <c r="AH16" s="15">
        <v>0</v>
      </c>
      <c r="AI16" s="14">
        <f t="shared" si="15"/>
        <v>0</v>
      </c>
      <c r="AJ16" s="8">
        <f t="shared" si="16"/>
        <v>144522</v>
      </c>
    </row>
    <row r="17" spans="1:36" s="20" customFormat="1" ht="18" customHeight="1">
      <c r="A17" s="18"/>
      <c r="B17" s="19">
        <v>11</v>
      </c>
      <c r="C17" s="27" t="s">
        <v>16</v>
      </c>
      <c r="D17" s="15">
        <v>0</v>
      </c>
      <c r="E17" s="22">
        <f t="shared" si="0"/>
        <v>0</v>
      </c>
      <c r="F17" s="15">
        <v>0</v>
      </c>
      <c r="G17" s="14">
        <f t="shared" si="1"/>
        <v>0</v>
      </c>
      <c r="H17" s="15">
        <v>0</v>
      </c>
      <c r="I17" s="14">
        <f t="shared" si="2"/>
        <v>0</v>
      </c>
      <c r="J17" s="15">
        <v>0</v>
      </c>
      <c r="K17" s="14">
        <f t="shared" si="3"/>
        <v>0</v>
      </c>
      <c r="L17" s="15">
        <v>0</v>
      </c>
      <c r="M17" s="14">
        <f t="shared" si="4"/>
        <v>0</v>
      </c>
      <c r="N17" s="15">
        <v>0</v>
      </c>
      <c r="O17" s="14">
        <f t="shared" si="5"/>
        <v>0</v>
      </c>
      <c r="P17" s="15">
        <v>0</v>
      </c>
      <c r="Q17" s="14">
        <f t="shared" si="6"/>
        <v>0</v>
      </c>
      <c r="R17" s="15">
        <v>0</v>
      </c>
      <c r="S17" s="14">
        <f t="shared" si="7"/>
        <v>0</v>
      </c>
      <c r="T17" s="15">
        <v>0</v>
      </c>
      <c r="U17" s="14">
        <f t="shared" si="8"/>
        <v>0</v>
      </c>
      <c r="V17" s="15">
        <v>0</v>
      </c>
      <c r="W17" s="14">
        <f t="shared" si="9"/>
        <v>0</v>
      </c>
      <c r="X17" s="15">
        <v>0</v>
      </c>
      <c r="Y17" s="14">
        <f t="shared" si="10"/>
        <v>0</v>
      </c>
      <c r="Z17" s="15">
        <v>0</v>
      </c>
      <c r="AA17" s="14">
        <f t="shared" si="11"/>
        <v>0</v>
      </c>
      <c r="AB17" s="15">
        <v>0</v>
      </c>
      <c r="AC17" s="14">
        <f t="shared" si="12"/>
        <v>0</v>
      </c>
      <c r="AD17" s="15">
        <v>0</v>
      </c>
      <c r="AE17" s="14">
        <f t="shared" si="13"/>
        <v>0</v>
      </c>
      <c r="AF17" s="15">
        <v>0</v>
      </c>
      <c r="AG17" s="14">
        <f t="shared" si="14"/>
        <v>0</v>
      </c>
      <c r="AH17" s="15">
        <v>0</v>
      </c>
      <c r="AI17" s="14">
        <f t="shared" si="15"/>
        <v>0</v>
      </c>
      <c r="AJ17" s="8">
        <f t="shared" si="16"/>
        <v>0</v>
      </c>
    </row>
    <row r="18" spans="1:36" ht="18" customHeight="1">
      <c r="A18" s="1"/>
      <c r="B18" s="42">
        <v>12</v>
      </c>
      <c r="C18" s="43" t="s">
        <v>17</v>
      </c>
      <c r="D18" s="15">
        <v>6</v>
      </c>
      <c r="E18" s="22">
        <f t="shared" si="0"/>
        <v>20646</v>
      </c>
      <c r="F18" s="15">
        <v>7</v>
      </c>
      <c r="G18" s="14">
        <f t="shared" si="1"/>
        <v>24087</v>
      </c>
      <c r="H18" s="15">
        <v>5</v>
      </c>
      <c r="I18" s="14">
        <f t="shared" si="2"/>
        <v>17205</v>
      </c>
      <c r="J18" s="15">
        <v>13</v>
      </c>
      <c r="K18" s="14">
        <f t="shared" si="3"/>
        <v>44733</v>
      </c>
      <c r="L18" s="15">
        <v>12</v>
      </c>
      <c r="M18" s="14">
        <f t="shared" si="4"/>
        <v>41292</v>
      </c>
      <c r="N18" s="15">
        <v>13</v>
      </c>
      <c r="O18" s="14">
        <f t="shared" si="5"/>
        <v>44733</v>
      </c>
      <c r="P18" s="15">
        <v>14</v>
      </c>
      <c r="Q18" s="14">
        <f t="shared" si="6"/>
        <v>48174</v>
      </c>
      <c r="R18" s="15">
        <v>5</v>
      </c>
      <c r="S18" s="14">
        <f t="shared" si="7"/>
        <v>17205</v>
      </c>
      <c r="T18" s="15">
        <v>2</v>
      </c>
      <c r="U18" s="14">
        <f t="shared" si="8"/>
        <v>6882</v>
      </c>
      <c r="V18" s="15">
        <v>11</v>
      </c>
      <c r="W18" s="14">
        <f t="shared" si="9"/>
        <v>37851</v>
      </c>
      <c r="X18" s="15">
        <v>11</v>
      </c>
      <c r="Y18" s="14">
        <f t="shared" si="10"/>
        <v>37851</v>
      </c>
      <c r="Z18" s="15">
        <v>6</v>
      </c>
      <c r="AA18" s="14">
        <f t="shared" si="11"/>
        <v>20646</v>
      </c>
      <c r="AB18" s="15">
        <v>2</v>
      </c>
      <c r="AC18" s="14">
        <f t="shared" si="12"/>
        <v>6882</v>
      </c>
      <c r="AD18" s="15">
        <v>3</v>
      </c>
      <c r="AE18" s="14">
        <f t="shared" si="13"/>
        <v>10323</v>
      </c>
      <c r="AF18" s="15">
        <v>0</v>
      </c>
      <c r="AG18" s="14">
        <f t="shared" si="14"/>
        <v>0</v>
      </c>
      <c r="AH18" s="15">
        <v>0</v>
      </c>
      <c r="AI18" s="14">
        <f t="shared" si="15"/>
        <v>0</v>
      </c>
      <c r="AJ18" s="8">
        <f t="shared" si="16"/>
        <v>378510</v>
      </c>
    </row>
    <row r="19" spans="1:36" ht="18" customHeight="1">
      <c r="A19" s="1"/>
      <c r="B19" s="40">
        <v>13</v>
      </c>
      <c r="C19" s="43" t="s">
        <v>18</v>
      </c>
      <c r="D19" s="15">
        <v>1</v>
      </c>
      <c r="E19" s="22">
        <f t="shared" si="0"/>
        <v>3441</v>
      </c>
      <c r="F19" s="15">
        <v>2</v>
      </c>
      <c r="G19" s="14">
        <f t="shared" si="1"/>
        <v>6882</v>
      </c>
      <c r="H19" s="15">
        <v>1</v>
      </c>
      <c r="I19" s="14">
        <f t="shared" si="2"/>
        <v>3441</v>
      </c>
      <c r="J19" s="15">
        <v>3</v>
      </c>
      <c r="K19" s="14">
        <f t="shared" si="3"/>
        <v>10323</v>
      </c>
      <c r="L19" s="15">
        <v>3</v>
      </c>
      <c r="M19" s="14">
        <f t="shared" si="4"/>
        <v>10323</v>
      </c>
      <c r="N19" s="15">
        <v>3</v>
      </c>
      <c r="O19" s="14">
        <f t="shared" si="5"/>
        <v>10323</v>
      </c>
      <c r="P19" s="15">
        <v>3</v>
      </c>
      <c r="Q19" s="14">
        <f t="shared" si="6"/>
        <v>10323</v>
      </c>
      <c r="R19" s="15">
        <v>1</v>
      </c>
      <c r="S19" s="14">
        <f t="shared" si="7"/>
        <v>3441</v>
      </c>
      <c r="T19" s="15">
        <v>0</v>
      </c>
      <c r="U19" s="14">
        <f t="shared" si="8"/>
        <v>0</v>
      </c>
      <c r="V19" s="15">
        <v>3</v>
      </c>
      <c r="W19" s="14">
        <f t="shared" si="9"/>
        <v>10323</v>
      </c>
      <c r="X19" s="15">
        <v>3</v>
      </c>
      <c r="Y19" s="14">
        <f t="shared" si="10"/>
        <v>10323</v>
      </c>
      <c r="Z19" s="15">
        <v>1</v>
      </c>
      <c r="AA19" s="14">
        <f t="shared" si="11"/>
        <v>3441</v>
      </c>
      <c r="AB19" s="15">
        <v>1</v>
      </c>
      <c r="AC19" s="14">
        <f t="shared" si="12"/>
        <v>3441</v>
      </c>
      <c r="AD19" s="15">
        <v>1</v>
      </c>
      <c r="AE19" s="14">
        <f t="shared" si="13"/>
        <v>3441</v>
      </c>
      <c r="AF19" s="15">
        <v>1</v>
      </c>
      <c r="AG19" s="14">
        <f t="shared" si="14"/>
        <v>3441</v>
      </c>
      <c r="AH19" s="15">
        <v>0</v>
      </c>
      <c r="AI19" s="14">
        <f t="shared" si="15"/>
        <v>0</v>
      </c>
      <c r="AJ19" s="8">
        <f t="shared" si="16"/>
        <v>92907</v>
      </c>
    </row>
    <row r="20" spans="1:36" ht="18" customHeight="1">
      <c r="A20" s="1"/>
      <c r="B20" s="42">
        <v>14</v>
      </c>
      <c r="C20" s="43" t="s">
        <v>19</v>
      </c>
      <c r="D20" s="15">
        <v>5</v>
      </c>
      <c r="E20" s="22">
        <f t="shared" si="0"/>
        <v>17205</v>
      </c>
      <c r="F20" s="15">
        <v>6</v>
      </c>
      <c r="G20" s="14">
        <f t="shared" si="1"/>
        <v>20646</v>
      </c>
      <c r="H20" s="15">
        <v>4</v>
      </c>
      <c r="I20" s="14">
        <f t="shared" si="2"/>
        <v>13764</v>
      </c>
      <c r="J20" s="15">
        <v>11</v>
      </c>
      <c r="K20" s="14">
        <f t="shared" si="3"/>
        <v>37851</v>
      </c>
      <c r="L20" s="15">
        <v>11</v>
      </c>
      <c r="M20" s="14">
        <f t="shared" si="4"/>
        <v>37851</v>
      </c>
      <c r="N20" s="15">
        <v>11</v>
      </c>
      <c r="O20" s="14">
        <f t="shared" si="5"/>
        <v>37851</v>
      </c>
      <c r="P20" s="15">
        <v>12</v>
      </c>
      <c r="Q20" s="14">
        <f t="shared" si="6"/>
        <v>41292</v>
      </c>
      <c r="R20" s="15">
        <v>4</v>
      </c>
      <c r="S20" s="14">
        <f t="shared" si="7"/>
        <v>13764</v>
      </c>
      <c r="T20" s="15">
        <v>2</v>
      </c>
      <c r="U20" s="14">
        <f t="shared" si="8"/>
        <v>6882</v>
      </c>
      <c r="V20" s="15">
        <v>9</v>
      </c>
      <c r="W20" s="14">
        <f t="shared" si="9"/>
        <v>30969</v>
      </c>
      <c r="X20" s="15">
        <v>9</v>
      </c>
      <c r="Y20" s="14">
        <f t="shared" si="10"/>
        <v>30969</v>
      </c>
      <c r="Z20" s="15">
        <v>5</v>
      </c>
      <c r="AA20" s="14">
        <f t="shared" si="11"/>
        <v>17205</v>
      </c>
      <c r="AB20" s="15">
        <v>2</v>
      </c>
      <c r="AC20" s="14">
        <f t="shared" si="12"/>
        <v>6882</v>
      </c>
      <c r="AD20" s="15">
        <v>3</v>
      </c>
      <c r="AE20" s="14">
        <f t="shared" si="13"/>
        <v>10323</v>
      </c>
      <c r="AF20" s="15">
        <v>0</v>
      </c>
      <c r="AG20" s="14">
        <f t="shared" si="14"/>
        <v>0</v>
      </c>
      <c r="AH20" s="15">
        <v>0</v>
      </c>
      <c r="AI20" s="14">
        <f t="shared" si="15"/>
        <v>0</v>
      </c>
      <c r="AJ20" s="8">
        <f t="shared" si="16"/>
        <v>323454</v>
      </c>
    </row>
    <row r="21" spans="1:36" ht="18" customHeight="1">
      <c r="A21" s="1"/>
      <c r="B21" s="40">
        <v>15</v>
      </c>
      <c r="C21" s="43" t="s">
        <v>20</v>
      </c>
      <c r="D21" s="15">
        <v>4</v>
      </c>
      <c r="E21" s="22">
        <f t="shared" si="0"/>
        <v>13764</v>
      </c>
      <c r="F21" s="15">
        <v>5</v>
      </c>
      <c r="G21" s="14">
        <f t="shared" si="1"/>
        <v>17205</v>
      </c>
      <c r="H21" s="15">
        <v>4</v>
      </c>
      <c r="I21" s="14">
        <f t="shared" si="2"/>
        <v>13764</v>
      </c>
      <c r="J21" s="15">
        <v>9</v>
      </c>
      <c r="K21" s="14">
        <f t="shared" si="3"/>
        <v>30969</v>
      </c>
      <c r="L21" s="15">
        <v>9</v>
      </c>
      <c r="M21" s="14">
        <f t="shared" si="4"/>
        <v>30969</v>
      </c>
      <c r="N21" s="15">
        <v>9</v>
      </c>
      <c r="O21" s="14">
        <f t="shared" si="5"/>
        <v>30969</v>
      </c>
      <c r="P21" s="15">
        <v>10</v>
      </c>
      <c r="Q21" s="14">
        <f t="shared" si="6"/>
        <v>34410</v>
      </c>
      <c r="R21" s="15">
        <v>4</v>
      </c>
      <c r="S21" s="14">
        <f t="shared" si="7"/>
        <v>13764</v>
      </c>
      <c r="T21" s="15">
        <v>1</v>
      </c>
      <c r="U21" s="14">
        <f t="shared" si="8"/>
        <v>3441</v>
      </c>
      <c r="V21" s="15">
        <v>8</v>
      </c>
      <c r="W21" s="14">
        <f t="shared" si="9"/>
        <v>27528</v>
      </c>
      <c r="X21" s="15">
        <v>8</v>
      </c>
      <c r="Y21" s="14">
        <f t="shared" si="10"/>
        <v>27528</v>
      </c>
      <c r="Z21" s="15">
        <v>4</v>
      </c>
      <c r="AA21" s="14">
        <f t="shared" si="11"/>
        <v>13764</v>
      </c>
      <c r="AB21" s="15">
        <v>2</v>
      </c>
      <c r="AC21" s="14">
        <f t="shared" si="12"/>
        <v>6882</v>
      </c>
      <c r="AD21" s="15">
        <v>2</v>
      </c>
      <c r="AE21" s="14">
        <f t="shared" si="13"/>
        <v>6882</v>
      </c>
      <c r="AF21" s="15">
        <v>0</v>
      </c>
      <c r="AG21" s="14">
        <f t="shared" si="14"/>
        <v>0</v>
      </c>
      <c r="AH21" s="15">
        <v>1</v>
      </c>
      <c r="AI21" s="14">
        <f t="shared" si="15"/>
        <v>3441</v>
      </c>
      <c r="AJ21" s="8">
        <f t="shared" si="16"/>
        <v>275280</v>
      </c>
    </row>
    <row r="22" spans="1:36" ht="18" customHeight="1">
      <c r="A22" s="1"/>
      <c r="B22" s="42">
        <v>16</v>
      </c>
      <c r="C22" s="43" t="s">
        <v>21</v>
      </c>
      <c r="D22" s="15">
        <v>3</v>
      </c>
      <c r="E22" s="22">
        <f t="shared" si="0"/>
        <v>10323</v>
      </c>
      <c r="F22" s="15">
        <v>3</v>
      </c>
      <c r="G22" s="14">
        <f t="shared" si="1"/>
        <v>10323</v>
      </c>
      <c r="H22" s="15">
        <v>2</v>
      </c>
      <c r="I22" s="14">
        <f t="shared" si="2"/>
        <v>6882</v>
      </c>
      <c r="J22" s="15">
        <v>6</v>
      </c>
      <c r="K22" s="14">
        <f t="shared" si="3"/>
        <v>20646</v>
      </c>
      <c r="L22" s="15">
        <v>6</v>
      </c>
      <c r="M22" s="14">
        <f t="shared" si="4"/>
        <v>20646</v>
      </c>
      <c r="N22" s="15">
        <v>6</v>
      </c>
      <c r="O22" s="14">
        <f t="shared" si="5"/>
        <v>20646</v>
      </c>
      <c r="P22" s="15">
        <v>6</v>
      </c>
      <c r="Q22" s="14">
        <f t="shared" si="6"/>
        <v>20646</v>
      </c>
      <c r="R22" s="15">
        <v>2</v>
      </c>
      <c r="S22" s="14">
        <f t="shared" si="7"/>
        <v>6882</v>
      </c>
      <c r="T22" s="15">
        <v>1</v>
      </c>
      <c r="U22" s="14">
        <f t="shared" si="8"/>
        <v>3441</v>
      </c>
      <c r="V22" s="15">
        <v>5</v>
      </c>
      <c r="W22" s="14">
        <f t="shared" si="9"/>
        <v>17205</v>
      </c>
      <c r="X22" s="15">
        <v>5</v>
      </c>
      <c r="Y22" s="14">
        <f t="shared" si="10"/>
        <v>17205</v>
      </c>
      <c r="Z22" s="15">
        <v>3</v>
      </c>
      <c r="AA22" s="14">
        <f t="shared" si="11"/>
        <v>10323</v>
      </c>
      <c r="AB22" s="15">
        <v>1</v>
      </c>
      <c r="AC22" s="14">
        <f t="shared" si="12"/>
        <v>3441</v>
      </c>
      <c r="AD22" s="15">
        <v>2</v>
      </c>
      <c r="AE22" s="14">
        <f t="shared" si="13"/>
        <v>6882</v>
      </c>
      <c r="AF22" s="15">
        <v>0</v>
      </c>
      <c r="AG22" s="14">
        <f t="shared" si="14"/>
        <v>0</v>
      </c>
      <c r="AH22" s="15">
        <v>0</v>
      </c>
      <c r="AI22" s="14">
        <f t="shared" si="15"/>
        <v>0</v>
      </c>
      <c r="AJ22" s="8">
        <f t="shared" si="16"/>
        <v>175491</v>
      </c>
    </row>
    <row r="23" spans="1:36" ht="18" customHeight="1">
      <c r="A23" s="1"/>
      <c r="B23" s="40">
        <v>17</v>
      </c>
      <c r="C23" s="43" t="s">
        <v>22</v>
      </c>
      <c r="D23" s="15">
        <v>2</v>
      </c>
      <c r="E23" s="22">
        <f t="shared" si="0"/>
        <v>6882</v>
      </c>
      <c r="F23" s="15">
        <v>3</v>
      </c>
      <c r="G23" s="14">
        <f t="shared" si="1"/>
        <v>10323</v>
      </c>
      <c r="H23" s="15">
        <v>2</v>
      </c>
      <c r="I23" s="14">
        <f t="shared" si="2"/>
        <v>6882</v>
      </c>
      <c r="J23" s="15">
        <v>3</v>
      </c>
      <c r="K23" s="14">
        <f t="shared" si="3"/>
        <v>10323</v>
      </c>
      <c r="L23" s="15">
        <v>4</v>
      </c>
      <c r="M23" s="14">
        <f t="shared" si="4"/>
        <v>13764</v>
      </c>
      <c r="N23" s="15">
        <v>3</v>
      </c>
      <c r="O23" s="14">
        <f t="shared" si="5"/>
        <v>10323</v>
      </c>
      <c r="P23" s="15">
        <v>5</v>
      </c>
      <c r="Q23" s="14">
        <f t="shared" si="6"/>
        <v>17205</v>
      </c>
      <c r="R23" s="15">
        <v>2</v>
      </c>
      <c r="S23" s="14">
        <f t="shared" si="7"/>
        <v>6882</v>
      </c>
      <c r="T23" s="15">
        <v>1</v>
      </c>
      <c r="U23" s="14">
        <f t="shared" si="8"/>
        <v>3441</v>
      </c>
      <c r="V23" s="15">
        <v>4</v>
      </c>
      <c r="W23" s="14">
        <f t="shared" si="9"/>
        <v>13764</v>
      </c>
      <c r="X23" s="15">
        <v>4</v>
      </c>
      <c r="Y23" s="14">
        <f t="shared" si="10"/>
        <v>13764</v>
      </c>
      <c r="Z23" s="15">
        <v>2</v>
      </c>
      <c r="AA23" s="14">
        <f t="shared" si="11"/>
        <v>6882</v>
      </c>
      <c r="AB23" s="15">
        <v>1</v>
      </c>
      <c r="AC23" s="14">
        <f t="shared" si="12"/>
        <v>3441</v>
      </c>
      <c r="AD23" s="15">
        <v>1</v>
      </c>
      <c r="AE23" s="14">
        <f t="shared" si="13"/>
        <v>3441</v>
      </c>
      <c r="AF23" s="15">
        <v>0</v>
      </c>
      <c r="AG23" s="14">
        <f t="shared" si="14"/>
        <v>0</v>
      </c>
      <c r="AH23" s="15">
        <v>0</v>
      </c>
      <c r="AI23" s="14">
        <f t="shared" si="15"/>
        <v>0</v>
      </c>
      <c r="AJ23" s="8">
        <f t="shared" si="16"/>
        <v>127317</v>
      </c>
    </row>
    <row r="24" spans="1:36" ht="18" customHeight="1">
      <c r="A24" s="1"/>
      <c r="B24" s="42">
        <v>18</v>
      </c>
      <c r="C24" s="43" t="s">
        <v>23</v>
      </c>
      <c r="D24" s="15">
        <v>2</v>
      </c>
      <c r="E24" s="22">
        <f t="shared" si="0"/>
        <v>6882</v>
      </c>
      <c r="F24" s="15">
        <v>2</v>
      </c>
      <c r="G24" s="14">
        <f t="shared" si="1"/>
        <v>6882</v>
      </c>
      <c r="H24" s="15">
        <v>2</v>
      </c>
      <c r="I24" s="14">
        <f t="shared" si="2"/>
        <v>6882</v>
      </c>
      <c r="J24" s="15">
        <v>3</v>
      </c>
      <c r="K24" s="14">
        <f t="shared" si="3"/>
        <v>10323</v>
      </c>
      <c r="L24" s="15">
        <v>4</v>
      </c>
      <c r="M24" s="14">
        <f t="shared" si="4"/>
        <v>13764</v>
      </c>
      <c r="N24" s="15">
        <v>3</v>
      </c>
      <c r="O24" s="14">
        <f t="shared" si="5"/>
        <v>10323</v>
      </c>
      <c r="P24" s="15">
        <v>4</v>
      </c>
      <c r="Q24" s="14">
        <f t="shared" si="6"/>
        <v>13764</v>
      </c>
      <c r="R24" s="15">
        <v>2</v>
      </c>
      <c r="S24" s="14">
        <f t="shared" si="7"/>
        <v>6882</v>
      </c>
      <c r="T24" s="15">
        <v>1</v>
      </c>
      <c r="U24" s="14">
        <f t="shared" si="8"/>
        <v>3441</v>
      </c>
      <c r="V24" s="15">
        <v>3</v>
      </c>
      <c r="W24" s="14">
        <f t="shared" si="9"/>
        <v>10323</v>
      </c>
      <c r="X24" s="15">
        <v>3</v>
      </c>
      <c r="Y24" s="14">
        <f t="shared" si="10"/>
        <v>10323</v>
      </c>
      <c r="Z24" s="15">
        <v>2</v>
      </c>
      <c r="AA24" s="14">
        <f t="shared" si="11"/>
        <v>6882</v>
      </c>
      <c r="AB24" s="15">
        <v>1</v>
      </c>
      <c r="AC24" s="14">
        <f t="shared" si="12"/>
        <v>3441</v>
      </c>
      <c r="AD24" s="15">
        <v>1</v>
      </c>
      <c r="AE24" s="14">
        <f t="shared" si="13"/>
        <v>3441</v>
      </c>
      <c r="AF24" s="15">
        <v>0</v>
      </c>
      <c r="AG24" s="14">
        <f t="shared" si="14"/>
        <v>0</v>
      </c>
      <c r="AH24" s="15">
        <v>0</v>
      </c>
      <c r="AI24" s="14">
        <f t="shared" si="15"/>
        <v>0</v>
      </c>
      <c r="AJ24" s="8">
        <f t="shared" si="16"/>
        <v>113553</v>
      </c>
    </row>
    <row r="25" spans="1:36" ht="18" customHeight="1">
      <c r="A25" s="1"/>
      <c r="B25" s="40">
        <v>19</v>
      </c>
      <c r="C25" s="43" t="s">
        <v>24</v>
      </c>
      <c r="D25" s="15">
        <v>6</v>
      </c>
      <c r="E25" s="22">
        <f t="shared" si="0"/>
        <v>20646</v>
      </c>
      <c r="F25" s="15">
        <v>8</v>
      </c>
      <c r="G25" s="14">
        <f t="shared" si="1"/>
        <v>27528</v>
      </c>
      <c r="H25" s="15">
        <v>5</v>
      </c>
      <c r="I25" s="14">
        <f t="shared" si="2"/>
        <v>17205</v>
      </c>
      <c r="J25" s="15">
        <v>13</v>
      </c>
      <c r="K25" s="14">
        <f t="shared" si="3"/>
        <v>44733</v>
      </c>
      <c r="L25" s="15">
        <v>13</v>
      </c>
      <c r="M25" s="14">
        <f t="shared" si="4"/>
        <v>44733</v>
      </c>
      <c r="N25" s="15">
        <v>13</v>
      </c>
      <c r="O25" s="14">
        <f t="shared" si="5"/>
        <v>44733</v>
      </c>
      <c r="P25" s="15">
        <v>14</v>
      </c>
      <c r="Q25" s="14">
        <f t="shared" si="6"/>
        <v>48174</v>
      </c>
      <c r="R25" s="15">
        <v>5</v>
      </c>
      <c r="S25" s="14">
        <f t="shared" si="7"/>
        <v>17205</v>
      </c>
      <c r="T25" s="15">
        <v>2</v>
      </c>
      <c r="U25" s="14">
        <f t="shared" si="8"/>
        <v>6882</v>
      </c>
      <c r="V25" s="15">
        <v>11</v>
      </c>
      <c r="W25" s="14">
        <f t="shared" si="9"/>
        <v>37851</v>
      </c>
      <c r="X25" s="15">
        <v>11</v>
      </c>
      <c r="Y25" s="14">
        <f t="shared" si="10"/>
        <v>37851</v>
      </c>
      <c r="Z25" s="15">
        <v>6</v>
      </c>
      <c r="AA25" s="14">
        <f t="shared" si="11"/>
        <v>20646</v>
      </c>
      <c r="AB25" s="15">
        <v>2</v>
      </c>
      <c r="AC25" s="14">
        <f t="shared" si="12"/>
        <v>6882</v>
      </c>
      <c r="AD25" s="15">
        <v>3</v>
      </c>
      <c r="AE25" s="14">
        <f t="shared" si="13"/>
        <v>10323</v>
      </c>
      <c r="AF25" s="15">
        <v>0</v>
      </c>
      <c r="AG25" s="14">
        <f t="shared" si="14"/>
        <v>0</v>
      </c>
      <c r="AH25" s="15">
        <v>1</v>
      </c>
      <c r="AI25" s="14">
        <f t="shared" si="15"/>
        <v>3441</v>
      </c>
      <c r="AJ25" s="8">
        <f t="shared" si="16"/>
        <v>388833</v>
      </c>
    </row>
    <row r="26" spans="1:36" ht="18" customHeight="1">
      <c r="A26" s="1"/>
      <c r="B26" s="42">
        <v>20</v>
      </c>
      <c r="C26" s="43" t="s">
        <v>25</v>
      </c>
      <c r="D26" s="15">
        <v>0</v>
      </c>
      <c r="E26" s="22">
        <f t="shared" si="0"/>
        <v>0</v>
      </c>
      <c r="F26" s="15">
        <v>0</v>
      </c>
      <c r="G26" s="14">
        <f t="shared" si="1"/>
        <v>0</v>
      </c>
      <c r="H26" s="15">
        <v>0</v>
      </c>
      <c r="I26" s="14">
        <f t="shared" si="2"/>
        <v>0</v>
      </c>
      <c r="J26" s="15">
        <v>1</v>
      </c>
      <c r="K26" s="14">
        <f t="shared" si="3"/>
        <v>3441</v>
      </c>
      <c r="L26" s="15">
        <v>1</v>
      </c>
      <c r="M26" s="14">
        <f t="shared" si="4"/>
        <v>3441</v>
      </c>
      <c r="N26" s="15">
        <v>1</v>
      </c>
      <c r="O26" s="14">
        <f t="shared" si="5"/>
        <v>3441</v>
      </c>
      <c r="P26" s="15">
        <v>1</v>
      </c>
      <c r="Q26" s="14">
        <f t="shared" si="6"/>
        <v>3441</v>
      </c>
      <c r="R26" s="15">
        <v>0</v>
      </c>
      <c r="S26" s="14">
        <f t="shared" si="7"/>
        <v>0</v>
      </c>
      <c r="T26" s="15">
        <v>0</v>
      </c>
      <c r="U26" s="14">
        <f t="shared" si="8"/>
        <v>0</v>
      </c>
      <c r="V26" s="15">
        <v>1</v>
      </c>
      <c r="W26" s="14">
        <f t="shared" si="9"/>
        <v>3441</v>
      </c>
      <c r="X26" s="15">
        <v>1</v>
      </c>
      <c r="Y26" s="14">
        <f t="shared" si="10"/>
        <v>3441</v>
      </c>
      <c r="Z26" s="15">
        <v>0</v>
      </c>
      <c r="AA26" s="14">
        <f t="shared" si="11"/>
        <v>0</v>
      </c>
      <c r="AB26" s="15">
        <v>0</v>
      </c>
      <c r="AC26" s="14">
        <f t="shared" si="12"/>
        <v>0</v>
      </c>
      <c r="AD26" s="15">
        <v>0</v>
      </c>
      <c r="AE26" s="14">
        <f t="shared" si="13"/>
        <v>0</v>
      </c>
      <c r="AF26" s="15">
        <v>0</v>
      </c>
      <c r="AG26" s="14">
        <f t="shared" si="14"/>
        <v>0</v>
      </c>
      <c r="AH26" s="15">
        <v>1</v>
      </c>
      <c r="AI26" s="14">
        <f t="shared" si="15"/>
        <v>3441</v>
      </c>
      <c r="AJ26" s="8">
        <f t="shared" si="16"/>
        <v>24087</v>
      </c>
    </row>
    <row r="27" spans="1:36" ht="18" customHeight="1">
      <c r="A27" s="1"/>
      <c r="B27" s="40">
        <v>21</v>
      </c>
      <c r="C27" s="43" t="s">
        <v>26</v>
      </c>
      <c r="D27" s="15">
        <v>3</v>
      </c>
      <c r="E27" s="22">
        <f t="shared" si="0"/>
        <v>10323</v>
      </c>
      <c r="F27" s="15">
        <v>4</v>
      </c>
      <c r="G27" s="14">
        <f t="shared" si="1"/>
        <v>13764</v>
      </c>
      <c r="H27" s="15">
        <v>3</v>
      </c>
      <c r="I27" s="14">
        <f t="shared" si="2"/>
        <v>10323</v>
      </c>
      <c r="J27" s="15">
        <v>7</v>
      </c>
      <c r="K27" s="14">
        <f t="shared" si="3"/>
        <v>24087</v>
      </c>
      <c r="L27" s="15">
        <v>7</v>
      </c>
      <c r="M27" s="14">
        <f t="shared" si="4"/>
        <v>24087</v>
      </c>
      <c r="N27" s="15">
        <v>7</v>
      </c>
      <c r="O27" s="14">
        <f t="shared" si="5"/>
        <v>24087</v>
      </c>
      <c r="P27" s="15">
        <v>8</v>
      </c>
      <c r="Q27" s="14">
        <f t="shared" si="6"/>
        <v>27528</v>
      </c>
      <c r="R27" s="15">
        <v>3</v>
      </c>
      <c r="S27" s="14">
        <f t="shared" si="7"/>
        <v>10323</v>
      </c>
      <c r="T27" s="15">
        <v>1</v>
      </c>
      <c r="U27" s="14">
        <f t="shared" si="8"/>
        <v>3441</v>
      </c>
      <c r="V27" s="15">
        <v>6</v>
      </c>
      <c r="W27" s="14">
        <f t="shared" si="9"/>
        <v>20646</v>
      </c>
      <c r="X27" s="15">
        <v>6</v>
      </c>
      <c r="Y27" s="14">
        <f t="shared" si="10"/>
        <v>20646</v>
      </c>
      <c r="Z27" s="15">
        <v>3</v>
      </c>
      <c r="AA27" s="14">
        <f t="shared" si="11"/>
        <v>10323</v>
      </c>
      <c r="AB27" s="15">
        <v>1</v>
      </c>
      <c r="AC27" s="14">
        <f t="shared" si="12"/>
        <v>3441</v>
      </c>
      <c r="AD27" s="15">
        <v>2</v>
      </c>
      <c r="AE27" s="14">
        <f t="shared" si="13"/>
        <v>6882</v>
      </c>
      <c r="AF27" s="15">
        <v>0</v>
      </c>
      <c r="AG27" s="14">
        <f t="shared" si="14"/>
        <v>0</v>
      </c>
      <c r="AH27" s="15">
        <v>0</v>
      </c>
      <c r="AI27" s="14">
        <f t="shared" si="15"/>
        <v>0</v>
      </c>
      <c r="AJ27" s="8">
        <f t="shared" si="16"/>
        <v>209901</v>
      </c>
    </row>
    <row r="28" spans="1:36" ht="18" customHeight="1">
      <c r="A28" s="1"/>
      <c r="B28" s="42">
        <v>22</v>
      </c>
      <c r="C28" s="43" t="s">
        <v>27</v>
      </c>
      <c r="D28" s="15">
        <v>3</v>
      </c>
      <c r="E28" s="22">
        <f t="shared" si="0"/>
        <v>10323</v>
      </c>
      <c r="F28" s="15">
        <v>5</v>
      </c>
      <c r="G28" s="14">
        <f t="shared" si="1"/>
        <v>17205</v>
      </c>
      <c r="H28" s="15">
        <v>3</v>
      </c>
      <c r="I28" s="14">
        <f t="shared" si="2"/>
        <v>10323</v>
      </c>
      <c r="J28" s="15">
        <v>8</v>
      </c>
      <c r="K28" s="14">
        <f t="shared" si="3"/>
        <v>27528</v>
      </c>
      <c r="L28" s="15">
        <v>8</v>
      </c>
      <c r="M28" s="14">
        <f t="shared" si="4"/>
        <v>27528</v>
      </c>
      <c r="N28" s="15">
        <v>8</v>
      </c>
      <c r="O28" s="14">
        <f t="shared" si="5"/>
        <v>27528</v>
      </c>
      <c r="P28" s="15">
        <v>8</v>
      </c>
      <c r="Q28" s="14">
        <f t="shared" si="6"/>
        <v>27528</v>
      </c>
      <c r="R28" s="15">
        <v>3</v>
      </c>
      <c r="S28" s="14">
        <f t="shared" si="7"/>
        <v>10323</v>
      </c>
      <c r="T28" s="15">
        <v>1</v>
      </c>
      <c r="U28" s="14">
        <f t="shared" si="8"/>
        <v>3441</v>
      </c>
      <c r="V28" s="15">
        <v>6</v>
      </c>
      <c r="W28" s="14">
        <f t="shared" si="9"/>
        <v>20646</v>
      </c>
      <c r="X28" s="15">
        <v>7</v>
      </c>
      <c r="Y28" s="14">
        <f t="shared" si="10"/>
        <v>24087</v>
      </c>
      <c r="Z28" s="15">
        <v>4</v>
      </c>
      <c r="AA28" s="14">
        <f t="shared" si="11"/>
        <v>13764</v>
      </c>
      <c r="AB28" s="15">
        <v>1</v>
      </c>
      <c r="AC28" s="14">
        <f t="shared" si="12"/>
        <v>3441</v>
      </c>
      <c r="AD28" s="15">
        <v>2</v>
      </c>
      <c r="AE28" s="14">
        <f t="shared" si="13"/>
        <v>6882</v>
      </c>
      <c r="AF28" s="15">
        <v>0</v>
      </c>
      <c r="AG28" s="14">
        <f t="shared" si="14"/>
        <v>0</v>
      </c>
      <c r="AH28" s="15">
        <v>0</v>
      </c>
      <c r="AI28" s="14">
        <f t="shared" si="15"/>
        <v>0</v>
      </c>
      <c r="AJ28" s="8">
        <f t="shared" si="16"/>
        <v>230547</v>
      </c>
    </row>
    <row r="29" spans="1:36" ht="18" customHeight="1">
      <c r="A29" s="1"/>
      <c r="B29" s="40">
        <v>23</v>
      </c>
      <c r="C29" s="43" t="s">
        <v>28</v>
      </c>
      <c r="D29" s="15">
        <v>4</v>
      </c>
      <c r="E29" s="22">
        <f t="shared" si="0"/>
        <v>13764</v>
      </c>
      <c r="F29" s="15">
        <v>6</v>
      </c>
      <c r="G29" s="14">
        <f t="shared" si="1"/>
        <v>20646</v>
      </c>
      <c r="H29" s="15">
        <v>4</v>
      </c>
      <c r="I29" s="14">
        <f t="shared" si="2"/>
        <v>13764</v>
      </c>
      <c r="J29" s="15">
        <v>10</v>
      </c>
      <c r="K29" s="14">
        <f t="shared" si="3"/>
        <v>34410</v>
      </c>
      <c r="L29" s="15">
        <v>10</v>
      </c>
      <c r="M29" s="14">
        <f t="shared" si="4"/>
        <v>34410</v>
      </c>
      <c r="N29" s="15">
        <v>10</v>
      </c>
      <c r="O29" s="14">
        <f t="shared" si="5"/>
        <v>34410</v>
      </c>
      <c r="P29" s="15">
        <v>11</v>
      </c>
      <c r="Q29" s="14">
        <f t="shared" si="6"/>
        <v>37851</v>
      </c>
      <c r="R29" s="15">
        <v>4</v>
      </c>
      <c r="S29" s="14">
        <f t="shared" si="7"/>
        <v>13764</v>
      </c>
      <c r="T29" s="15">
        <v>2</v>
      </c>
      <c r="U29" s="14">
        <f t="shared" si="8"/>
        <v>6882</v>
      </c>
      <c r="V29" s="15">
        <v>7</v>
      </c>
      <c r="W29" s="14">
        <f t="shared" si="9"/>
        <v>24087</v>
      </c>
      <c r="X29" s="15">
        <v>7</v>
      </c>
      <c r="Y29" s="14">
        <f t="shared" si="10"/>
        <v>24087</v>
      </c>
      <c r="Z29" s="15">
        <v>5</v>
      </c>
      <c r="AA29" s="14">
        <f t="shared" si="11"/>
        <v>17205</v>
      </c>
      <c r="AB29" s="15">
        <v>2</v>
      </c>
      <c r="AC29" s="14">
        <f t="shared" si="12"/>
        <v>6882</v>
      </c>
      <c r="AD29" s="15">
        <v>3</v>
      </c>
      <c r="AE29" s="14">
        <f t="shared" si="13"/>
        <v>10323</v>
      </c>
      <c r="AF29" s="15">
        <v>0</v>
      </c>
      <c r="AG29" s="14">
        <f t="shared" si="14"/>
        <v>0</v>
      </c>
      <c r="AH29" s="15">
        <v>0</v>
      </c>
      <c r="AI29" s="14">
        <f t="shared" si="15"/>
        <v>0</v>
      </c>
      <c r="AJ29" s="8">
        <f t="shared" si="16"/>
        <v>292485</v>
      </c>
    </row>
    <row r="30" spans="1:36" ht="18" customHeight="1">
      <c r="A30" s="1"/>
      <c r="B30" s="42">
        <v>24</v>
      </c>
      <c r="C30" s="43" t="s">
        <v>29</v>
      </c>
      <c r="D30" s="15">
        <v>2</v>
      </c>
      <c r="E30" s="22">
        <f t="shared" si="0"/>
        <v>6882</v>
      </c>
      <c r="F30" s="15">
        <v>3</v>
      </c>
      <c r="G30" s="14">
        <f t="shared" si="1"/>
        <v>10323</v>
      </c>
      <c r="H30" s="15">
        <v>2</v>
      </c>
      <c r="I30" s="14">
        <f t="shared" si="2"/>
        <v>6882</v>
      </c>
      <c r="J30" s="15">
        <v>5</v>
      </c>
      <c r="K30" s="14">
        <f t="shared" si="3"/>
        <v>17205</v>
      </c>
      <c r="L30" s="15">
        <v>5</v>
      </c>
      <c r="M30" s="14">
        <f t="shared" si="4"/>
        <v>17205</v>
      </c>
      <c r="N30" s="15">
        <v>5</v>
      </c>
      <c r="O30" s="14">
        <f t="shared" si="5"/>
        <v>17205</v>
      </c>
      <c r="P30" s="15">
        <v>5</v>
      </c>
      <c r="Q30" s="14">
        <f t="shared" si="6"/>
        <v>17205</v>
      </c>
      <c r="R30" s="15">
        <v>2</v>
      </c>
      <c r="S30" s="14">
        <f t="shared" si="7"/>
        <v>6882</v>
      </c>
      <c r="T30" s="15">
        <v>1</v>
      </c>
      <c r="U30" s="14">
        <f t="shared" si="8"/>
        <v>3441</v>
      </c>
      <c r="V30" s="15">
        <v>4</v>
      </c>
      <c r="W30" s="14">
        <f t="shared" si="9"/>
        <v>13764</v>
      </c>
      <c r="X30" s="15">
        <v>4</v>
      </c>
      <c r="Y30" s="14">
        <f t="shared" si="10"/>
        <v>13764</v>
      </c>
      <c r="Z30" s="15">
        <v>2</v>
      </c>
      <c r="AA30" s="14">
        <f t="shared" si="11"/>
        <v>6882</v>
      </c>
      <c r="AB30" s="15">
        <v>1</v>
      </c>
      <c r="AC30" s="14">
        <f t="shared" si="12"/>
        <v>3441</v>
      </c>
      <c r="AD30" s="15">
        <v>1</v>
      </c>
      <c r="AE30" s="14">
        <f t="shared" si="13"/>
        <v>3441</v>
      </c>
      <c r="AF30" s="15">
        <v>0</v>
      </c>
      <c r="AG30" s="14">
        <f t="shared" si="14"/>
        <v>0</v>
      </c>
      <c r="AH30" s="15">
        <v>1</v>
      </c>
      <c r="AI30" s="14">
        <f t="shared" si="15"/>
        <v>3441</v>
      </c>
      <c r="AJ30" s="8">
        <f t="shared" si="16"/>
        <v>147963</v>
      </c>
    </row>
    <row r="31" spans="1:36" ht="18" customHeight="1">
      <c r="A31" s="1"/>
      <c r="B31" s="40">
        <v>25</v>
      </c>
      <c r="C31" s="43" t="s">
        <v>30</v>
      </c>
      <c r="D31" s="15">
        <v>5</v>
      </c>
      <c r="E31" s="22">
        <f t="shared" si="0"/>
        <v>17205</v>
      </c>
      <c r="F31" s="15">
        <v>7</v>
      </c>
      <c r="G31" s="14">
        <f t="shared" si="1"/>
        <v>24087</v>
      </c>
      <c r="H31" s="15">
        <v>5</v>
      </c>
      <c r="I31" s="14">
        <f t="shared" si="2"/>
        <v>17205</v>
      </c>
      <c r="J31" s="15">
        <v>11</v>
      </c>
      <c r="K31" s="14">
        <f t="shared" si="3"/>
        <v>37851</v>
      </c>
      <c r="L31" s="15">
        <v>11</v>
      </c>
      <c r="M31" s="14">
        <f t="shared" si="4"/>
        <v>37851</v>
      </c>
      <c r="N31" s="15">
        <v>11</v>
      </c>
      <c r="O31" s="14">
        <f t="shared" si="5"/>
        <v>37851</v>
      </c>
      <c r="P31" s="15">
        <v>12</v>
      </c>
      <c r="Q31" s="14">
        <f t="shared" si="6"/>
        <v>41292</v>
      </c>
      <c r="R31" s="15">
        <v>5</v>
      </c>
      <c r="S31" s="14">
        <f t="shared" si="7"/>
        <v>17205</v>
      </c>
      <c r="T31" s="15">
        <v>2</v>
      </c>
      <c r="U31" s="14">
        <f t="shared" si="8"/>
        <v>6882</v>
      </c>
      <c r="V31" s="15">
        <v>10</v>
      </c>
      <c r="W31" s="14">
        <f t="shared" si="9"/>
        <v>34410</v>
      </c>
      <c r="X31" s="15">
        <v>9</v>
      </c>
      <c r="Y31" s="14">
        <f t="shared" si="10"/>
        <v>30969</v>
      </c>
      <c r="Z31" s="15">
        <v>5</v>
      </c>
      <c r="AA31" s="14">
        <f t="shared" si="11"/>
        <v>17205</v>
      </c>
      <c r="AB31" s="15">
        <v>2</v>
      </c>
      <c r="AC31" s="14">
        <f t="shared" si="12"/>
        <v>6882</v>
      </c>
      <c r="AD31" s="15">
        <v>3</v>
      </c>
      <c r="AE31" s="14">
        <f t="shared" si="13"/>
        <v>10323</v>
      </c>
      <c r="AF31" s="15">
        <v>0</v>
      </c>
      <c r="AG31" s="14">
        <f t="shared" si="14"/>
        <v>0</v>
      </c>
      <c r="AH31" s="15">
        <v>0</v>
      </c>
      <c r="AI31" s="14">
        <f t="shared" si="15"/>
        <v>0</v>
      </c>
      <c r="AJ31" s="8">
        <f t="shared" si="16"/>
        <v>337218</v>
      </c>
    </row>
    <row r="32" spans="1:36" ht="100.5" customHeight="1">
      <c r="A32" s="1"/>
      <c r="B32" s="40">
        <v>26</v>
      </c>
      <c r="C32" s="43" t="s">
        <v>31</v>
      </c>
      <c r="D32" s="15">
        <v>1</v>
      </c>
      <c r="E32" s="22">
        <f t="shared" si="0"/>
        <v>3441</v>
      </c>
      <c r="F32" s="15">
        <v>2</v>
      </c>
      <c r="G32" s="14">
        <f t="shared" si="1"/>
        <v>6882</v>
      </c>
      <c r="H32" s="15">
        <v>1</v>
      </c>
      <c r="I32" s="14">
        <f t="shared" si="2"/>
        <v>3441</v>
      </c>
      <c r="J32" s="15">
        <v>3</v>
      </c>
      <c r="K32" s="14">
        <f t="shared" si="3"/>
        <v>10323</v>
      </c>
      <c r="L32" s="15">
        <v>3</v>
      </c>
      <c r="M32" s="14">
        <f t="shared" si="4"/>
        <v>10323</v>
      </c>
      <c r="N32" s="15">
        <v>3</v>
      </c>
      <c r="O32" s="14">
        <f t="shared" si="5"/>
        <v>10323</v>
      </c>
      <c r="P32" s="15">
        <v>3</v>
      </c>
      <c r="Q32" s="14">
        <f t="shared" si="6"/>
        <v>10323</v>
      </c>
      <c r="R32" s="15">
        <v>1</v>
      </c>
      <c r="S32" s="14">
        <f t="shared" si="7"/>
        <v>3441</v>
      </c>
      <c r="T32" s="15">
        <v>0</v>
      </c>
      <c r="U32" s="14">
        <f t="shared" si="8"/>
        <v>0</v>
      </c>
      <c r="V32" s="15">
        <v>3</v>
      </c>
      <c r="W32" s="14">
        <f t="shared" si="9"/>
        <v>10323</v>
      </c>
      <c r="X32" s="15">
        <v>3</v>
      </c>
      <c r="Y32" s="14">
        <f t="shared" si="10"/>
        <v>10323</v>
      </c>
      <c r="Z32" s="15">
        <v>1</v>
      </c>
      <c r="AA32" s="14">
        <f t="shared" si="11"/>
        <v>3441</v>
      </c>
      <c r="AB32" s="15">
        <v>1</v>
      </c>
      <c r="AC32" s="14">
        <f t="shared" si="12"/>
        <v>3441</v>
      </c>
      <c r="AD32" s="15">
        <v>1</v>
      </c>
      <c r="AE32" s="14">
        <f t="shared" si="13"/>
        <v>3441</v>
      </c>
      <c r="AF32" s="15">
        <v>0</v>
      </c>
      <c r="AG32" s="14">
        <f t="shared" si="14"/>
        <v>0</v>
      </c>
      <c r="AH32" s="15">
        <v>0</v>
      </c>
      <c r="AI32" s="14">
        <f t="shared" si="15"/>
        <v>0</v>
      </c>
      <c r="AJ32" s="8">
        <f t="shared" si="16"/>
        <v>89466</v>
      </c>
    </row>
    <row r="33" spans="1:36" ht="48.75" customHeight="1" thickBot="1">
      <c r="A33" s="1"/>
      <c r="B33" s="44">
        <v>27</v>
      </c>
      <c r="C33" s="45" t="s">
        <v>32</v>
      </c>
      <c r="D33" s="23">
        <v>10</v>
      </c>
      <c r="E33" s="46">
        <f t="shared" si="0"/>
        <v>34410</v>
      </c>
      <c r="F33" s="23">
        <v>13</v>
      </c>
      <c r="G33" s="47">
        <f t="shared" si="1"/>
        <v>44733</v>
      </c>
      <c r="H33" s="23">
        <v>9</v>
      </c>
      <c r="I33" s="47">
        <f t="shared" si="2"/>
        <v>30969</v>
      </c>
      <c r="J33" s="23">
        <v>22</v>
      </c>
      <c r="K33" s="47">
        <f t="shared" si="3"/>
        <v>75702</v>
      </c>
      <c r="L33" s="23">
        <v>22</v>
      </c>
      <c r="M33" s="47">
        <f t="shared" si="4"/>
        <v>75702</v>
      </c>
      <c r="N33" s="23">
        <v>22</v>
      </c>
      <c r="O33" s="47">
        <f t="shared" si="5"/>
        <v>75702</v>
      </c>
      <c r="P33" s="23">
        <v>24</v>
      </c>
      <c r="Q33" s="47">
        <f t="shared" si="6"/>
        <v>82584</v>
      </c>
      <c r="R33" s="23">
        <v>9</v>
      </c>
      <c r="S33" s="47">
        <f t="shared" si="7"/>
        <v>30969</v>
      </c>
      <c r="T33" s="23">
        <v>3</v>
      </c>
      <c r="U33" s="47">
        <f t="shared" si="8"/>
        <v>10323</v>
      </c>
      <c r="V33" s="23">
        <v>19</v>
      </c>
      <c r="W33" s="47">
        <f t="shared" si="9"/>
        <v>65379</v>
      </c>
      <c r="X33" s="23">
        <v>19</v>
      </c>
      <c r="Y33" s="47">
        <f t="shared" si="10"/>
        <v>65379</v>
      </c>
      <c r="Z33" s="23">
        <v>10</v>
      </c>
      <c r="AA33" s="47">
        <f t="shared" si="11"/>
        <v>34410</v>
      </c>
      <c r="AB33" s="23">
        <v>3</v>
      </c>
      <c r="AC33" s="47">
        <f t="shared" si="12"/>
        <v>10323</v>
      </c>
      <c r="AD33" s="23">
        <v>6</v>
      </c>
      <c r="AE33" s="47">
        <f t="shared" si="13"/>
        <v>20646</v>
      </c>
      <c r="AF33" s="23">
        <v>0</v>
      </c>
      <c r="AG33" s="47">
        <f t="shared" si="14"/>
        <v>0</v>
      </c>
      <c r="AH33" s="23">
        <v>0</v>
      </c>
      <c r="AI33" s="47">
        <f t="shared" si="15"/>
        <v>0</v>
      </c>
      <c r="AJ33" s="24">
        <f t="shared" si="16"/>
        <v>657231</v>
      </c>
    </row>
    <row r="34" spans="1:36" ht="27.75" customHeight="1" thickBot="1">
      <c r="A34" s="9"/>
      <c r="B34" s="70" t="s">
        <v>33</v>
      </c>
      <c r="C34" s="55"/>
      <c r="D34" s="50">
        <f>SUM(SUM(D7:D33))</f>
        <v>85</v>
      </c>
      <c r="E34" s="51">
        <f t="shared" si="0"/>
        <v>292485</v>
      </c>
      <c r="F34" s="26">
        <f>SUM(SUM(F7:F33))</f>
        <v>115</v>
      </c>
      <c r="G34" s="49">
        <f t="shared" si="1"/>
        <v>395715</v>
      </c>
      <c r="H34" s="25">
        <f>SUM(SUM(H7:H33))</f>
        <v>80</v>
      </c>
      <c r="I34" s="49">
        <f t="shared" si="2"/>
        <v>275280</v>
      </c>
      <c r="J34" s="25">
        <f>SUM(J7:J33)</f>
        <v>195</v>
      </c>
      <c r="K34" s="49">
        <f t="shared" si="3"/>
        <v>670995</v>
      </c>
      <c r="L34" s="25">
        <f>SUM(SUM(L7:L33))</f>
        <v>195</v>
      </c>
      <c r="M34" s="49">
        <f t="shared" si="4"/>
        <v>670995</v>
      </c>
      <c r="N34" s="25">
        <f>SUM(N7:N33)</f>
        <v>195</v>
      </c>
      <c r="O34" s="49">
        <f t="shared" si="5"/>
        <v>670995</v>
      </c>
      <c r="P34" s="25">
        <f>SUM(SUM(P7:P33))</f>
        <v>210</v>
      </c>
      <c r="Q34" s="49">
        <f t="shared" si="6"/>
        <v>722610</v>
      </c>
      <c r="R34" s="25">
        <f>SUM(SUM(R7:R33))</f>
        <v>80</v>
      </c>
      <c r="S34" s="49">
        <f t="shared" si="7"/>
        <v>275280</v>
      </c>
      <c r="T34" s="25">
        <f>SUM(SUM(T7:T33))</f>
        <v>30</v>
      </c>
      <c r="U34" s="49">
        <f t="shared" si="8"/>
        <v>103230</v>
      </c>
      <c r="V34" s="25">
        <f>SUM(SUM(V7:V33))</f>
        <v>166</v>
      </c>
      <c r="W34" s="49">
        <f t="shared" si="9"/>
        <v>571206</v>
      </c>
      <c r="X34" s="25">
        <f>SUM(X7:X33)</f>
        <v>166</v>
      </c>
      <c r="Y34" s="49">
        <f t="shared" si="10"/>
        <v>571206</v>
      </c>
      <c r="Z34" s="25">
        <f>SUM(SUM(Z7:Z33))</f>
        <v>90</v>
      </c>
      <c r="AA34" s="49">
        <f t="shared" si="11"/>
        <v>309690</v>
      </c>
      <c r="AB34" s="25">
        <f>SUM(SUM(AB7:AB33))</f>
        <v>35</v>
      </c>
      <c r="AC34" s="49">
        <f t="shared" si="12"/>
        <v>120435</v>
      </c>
      <c r="AD34" s="25">
        <f>SUM(SUM(AD7:AD33))</f>
        <v>50</v>
      </c>
      <c r="AE34" s="49">
        <f t="shared" si="13"/>
        <v>172050</v>
      </c>
      <c r="AF34" s="25">
        <f>SUM(SUM(AF7:AF33))</f>
        <v>4</v>
      </c>
      <c r="AG34" s="49">
        <f t="shared" si="14"/>
        <v>13764</v>
      </c>
      <c r="AH34" s="25">
        <f>SUM(SUM(AH7:AH33))</f>
        <v>4</v>
      </c>
      <c r="AI34" s="49">
        <f t="shared" si="15"/>
        <v>13764</v>
      </c>
      <c r="AJ34" s="48">
        <f t="shared" si="16"/>
        <v>5849700</v>
      </c>
    </row>
    <row r="35" spans="1:36" ht="27.75" customHeight="1">
      <c r="A35" s="9"/>
      <c r="B35" s="9"/>
      <c r="C35" s="10"/>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6" ht="25.5" customHeight="1">
      <c r="A36" s="12"/>
      <c r="B36" s="71" t="s">
        <v>34</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3" t="s">
        <v>35</v>
      </c>
    </row>
    <row r="37" spans="1:36" ht="28.5" customHeight="1">
      <c r="A37" s="13"/>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row>
    <row r="38" spans="1:36" ht="14.25" customHeight="1"/>
    <row r="39" spans="1:36" ht="14.25" customHeight="1"/>
    <row r="40" spans="1:36" ht="14.25" customHeight="1"/>
    <row r="41" spans="1:36" ht="14.25" customHeight="1"/>
    <row r="42" spans="1:36" ht="14.25" customHeight="1"/>
    <row r="43" spans="1:36" ht="14.25" customHeight="1"/>
    <row r="44" spans="1:36" ht="14.25" customHeight="1"/>
    <row r="45" spans="1:36" ht="14.25" customHeight="1"/>
    <row r="46" spans="1:36" ht="14.25" customHeight="1"/>
    <row r="47" spans="1:36" ht="14.25" customHeight="1"/>
    <row r="48" spans="1:3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5">
    <mergeCell ref="B34:C34"/>
    <mergeCell ref="B36:AI37"/>
    <mergeCell ref="AJ36:AJ37"/>
    <mergeCell ref="J4:K4"/>
    <mergeCell ref="L4:M4"/>
    <mergeCell ref="N4:O4"/>
    <mergeCell ref="P4:Q4"/>
    <mergeCell ref="R4:S4"/>
    <mergeCell ref="T4:U4"/>
    <mergeCell ref="V4:W4"/>
    <mergeCell ref="X4:Y4"/>
    <mergeCell ref="Z4:AA4"/>
    <mergeCell ref="AB4:AC4"/>
    <mergeCell ref="AI1:AJ1"/>
    <mergeCell ref="B2:AJ2"/>
    <mergeCell ref="B3:B5"/>
    <mergeCell ref="C3:C5"/>
    <mergeCell ref="D3:AI3"/>
    <mergeCell ref="AJ3:AJ5"/>
    <mergeCell ref="D4:E4"/>
    <mergeCell ref="AD4:AE4"/>
    <mergeCell ref="AF4:AG4"/>
    <mergeCell ref="AH4:AI4"/>
    <mergeCell ref="F4:G4"/>
    <mergeCell ref="H4:I4"/>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2021-10-04T14:21:04Z</dcterms:created>
  <dcterms:modified xsi:type="dcterms:W3CDTF">2024-02-29T15:32:59Z</dcterms:modified>
</cp:coreProperties>
</file>