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y.maidaniuk\Desktop\y.maidaniuk\Розподіл 2023\27.02.2024\2 вкладка\"/>
    </mc:Choice>
  </mc:AlternateContent>
  <xr:revisionPtr revIDLastSave="0" documentId="13_ncr:1_{B701E42E-5975-4420-89F9-CDE20897A7A3}"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_FilterDatabase" localSheetId="0" hidden="1">Лист1!$A$6:$E$34</definedName>
    <definedName name="_xlnm.Print_Area" localSheetId="0">Лист1!$A$1:$F$39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 l="1"/>
  <c r="E9" i="1"/>
  <c r="E10" i="1"/>
  <c r="E11" i="1"/>
  <c r="E12" i="1"/>
  <c r="E13" i="1"/>
  <c r="E14" i="1"/>
  <c r="E15" i="1"/>
  <c r="E16" i="1"/>
  <c r="E17" i="1"/>
  <c r="E18" i="1"/>
  <c r="E19" i="1"/>
  <c r="E20" i="1"/>
  <c r="E21" i="1"/>
  <c r="E22" i="1"/>
  <c r="E23" i="1"/>
  <c r="E24" i="1"/>
  <c r="E25" i="1"/>
  <c r="E26" i="1"/>
  <c r="E27" i="1"/>
  <c r="E28" i="1"/>
  <c r="E29" i="1"/>
  <c r="E30" i="1"/>
  <c r="E31" i="1"/>
  <c r="E32" i="1"/>
  <c r="E33" i="1"/>
  <c r="E34" i="1"/>
  <c r="E7" i="1"/>
  <c r="D34" i="1"/>
  <c r="F8" i="1"/>
  <c r="F9" i="1"/>
  <c r="F10" i="1"/>
  <c r="F11" i="1"/>
  <c r="F12" i="1"/>
  <c r="F13" i="1"/>
  <c r="F14" i="1"/>
  <c r="F15" i="1"/>
  <c r="F16" i="1"/>
  <c r="F17" i="1"/>
  <c r="F18" i="1"/>
  <c r="F19" i="1"/>
  <c r="F20" i="1"/>
  <c r="F21" i="1"/>
  <c r="F22" i="1"/>
  <c r="F23" i="1"/>
  <c r="F24" i="1"/>
  <c r="F25" i="1"/>
  <c r="F26" i="1"/>
  <c r="F27" i="1"/>
  <c r="F28" i="1"/>
  <c r="F29" i="1"/>
  <c r="F30" i="1"/>
  <c r="F31" i="1"/>
  <c r="F32" i="1"/>
  <c r="F33" i="1"/>
  <c r="F34" i="1"/>
  <c r="F7" i="1"/>
</calcChain>
</file>

<file path=xl/sharedStrings.xml><?xml version="1.0" encoding="utf-8"?>
<sst xmlns="http://schemas.openxmlformats.org/spreadsheetml/2006/main" count="38" uniqueCount="38">
  <si>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</si>
  <si>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</si>
  <si>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</si>
  <si>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</si>
  <si>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</si>
  <si>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</si>
  <si>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</si>
  <si>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</si>
  <si>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</si>
  <si>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</si>
  <si>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</si>
  <si>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</si>
  <si>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</si>
  <si>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</si>
  <si>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</si>
  <si>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</si>
  <si>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</si>
  <si>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</si>
  <si>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</si>
  <si>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</si>
  <si>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</si>
  <si>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</si>
  <si>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</si>
  <si>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</si>
  <si>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</si>
  <si>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</si>
  <si>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</si>
  <si>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</si>
  <si>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ДУ «Науково-практичний медичний центр дитячої кардіології та кардіохірургії» МОЗ України</t>
  </si>
  <si>
    <t>ДУ «Інститут серця МОЗ України»</t>
  </si>
  <si>
    <t>Адміністративно-
територіальні одиниці/ заклад охорони здоров'я</t>
  </si>
  <si>
    <t>№ з/п</t>
  </si>
  <si>
    <t>к-сть шт.</t>
  </si>
  <si>
    <t>Едем АДАМАНОВ</t>
  </si>
  <si>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 медичних виробів, інших товарів і послуг, в тому числі за договорами керованого доступу» у частині «Закупівля лікарських засобів та медичних виробів для закладів охорони здоров’я для забезпечення лікуванням хворих із серцево- судинними та судинно-мозковими захворюваннями»</t>
  </si>
  <si>
    <r>
      <t xml:space="preserve">Інфляційний пристрій BID5(20 мл(mІ), 30 атм.) 
</t>
    </r>
    <r>
      <rPr>
        <sz val="12"/>
        <color theme="1"/>
        <rFont val="Times New Roman"/>
        <family val="1"/>
        <charset val="204"/>
      </rPr>
      <t xml:space="preserve">(У-конектор штовхально-втягуючого типу з подовжувальной лінієй, пристрій для введення, пристрій для обертання), в упаковці 4 шт
</t>
    </r>
    <r>
      <rPr>
        <b/>
        <sz val="12"/>
        <color theme="1"/>
        <rFont val="Times New Roman"/>
        <family val="1"/>
        <charset val="204"/>
      </rPr>
      <t>(Інфляційний пристрій)</t>
    </r>
    <r>
      <rPr>
        <sz val="12"/>
        <color theme="1"/>
        <rFont val="Times New Roman"/>
        <family val="1"/>
        <charset val="204"/>
      </rPr>
      <t xml:space="preserve">
</t>
    </r>
    <r>
      <rPr>
        <b/>
        <sz val="12"/>
        <color theme="1"/>
        <rFont val="Times New Roman"/>
        <family val="1"/>
        <charset val="204"/>
      </rPr>
      <t xml:space="preserve">
Виробник: Shunmei Medical Co.,Ltd, Китай
Ціна за штуку - 433,90 грн</t>
    </r>
  </si>
  <si>
    <t>Генеральний директор</t>
  </si>
  <si>
    <t>ЗАТВЕРДЖЕНО
наказ державного підприємства 
«Медичні закупівлі України»
від 29.02.2024 №198-Р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</si>
</sst>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b/>
      <sz val="12"/>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theme="0"/>
      </patternFill>
    </fill>
  </fills>
  <borders count="24">
    <border>
      <left/>
      <right/>
      <top/>
      <bottom/>
      <diagonal/>
    </border>
    <border>
      <left/>
      <right style="medium">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rgb="FF000000"/>
      </right>
      <top/>
      <bottom/>
      <diagonal/>
    </border>
    <border>
      <left/>
      <right style="thin">
        <color indexed="64"/>
      </right>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s>
  <cellStyleXfs count="1">
    <xf numFmtId="0" fontId="0" fillId="0" borderId="0"/>
  </cellStyleXfs>
  <cellXfs count="47">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0" xfId="0" applyFont="1" applyFill="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1" fontId="7" fillId="0" borderId="0" xfId="0" applyNumberFormat="1" applyFont="1" applyAlignment="1">
      <alignment horizontal="center" vertical="center" wrapText="1"/>
    </xf>
    <xf numFmtId="4" fontId="5" fillId="2" borderId="1" xfId="0" applyNumberFormat="1" applyFont="1" applyFill="1" applyBorder="1" applyAlignment="1">
      <alignment horizontal="center" vertical="center" wrapText="1"/>
    </xf>
    <xf numFmtId="0" fontId="8" fillId="0" borderId="0" xfId="0" applyFont="1" applyAlignment="1">
      <alignment horizontal="left" vertical="center" wrapText="1"/>
    </xf>
    <xf numFmtId="1" fontId="7" fillId="0" borderId="2"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4" fillId="0" borderId="0" xfId="0" applyFont="1"/>
    <xf numFmtId="3" fontId="5" fillId="2" borderId="0" xfId="0" applyNumberFormat="1" applyFont="1" applyFill="1" applyAlignment="1">
      <alignment horizontal="center" vertical="center"/>
    </xf>
    <xf numFmtId="0" fontId="6" fillId="2" borderId="6"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5" fillId="2" borderId="0" xfId="0" applyFont="1" applyFill="1" applyAlignment="1">
      <alignment horizontal="left" vertical="center" wrapText="1"/>
    </xf>
    <xf numFmtId="0" fontId="1" fillId="0" borderId="0" xfId="0" applyFont="1" applyAlignment="1">
      <alignment horizontal="center" vertical="center" wrapText="1"/>
    </xf>
    <xf numFmtId="0" fontId="9" fillId="0" borderId="0" xfId="0" applyFont="1" applyAlignment="1">
      <alignment horizontal="left" vertical="center"/>
    </xf>
    <xf numFmtId="0" fontId="0" fillId="0" borderId="0" xfId="0" applyAlignment="1">
      <alignment horizontal="left" vertical="center"/>
    </xf>
    <xf numFmtId="4" fontId="1" fillId="2" borderId="16" xfId="0" applyNumberFormat="1" applyFont="1" applyFill="1" applyBorder="1" applyAlignment="1">
      <alignment horizontal="center" vertical="center" wrapText="1"/>
    </xf>
    <xf numFmtId="4" fontId="1" fillId="2" borderId="18" xfId="0" applyNumberFormat="1" applyFont="1" applyFill="1" applyBorder="1" applyAlignment="1">
      <alignment horizontal="center" vertical="center" wrapText="1"/>
    </xf>
    <xf numFmtId="4" fontId="5" fillId="2" borderId="19" xfId="0" applyNumberFormat="1" applyFont="1" applyFill="1" applyBorder="1" applyAlignment="1">
      <alignment horizontal="center" vertical="center" wrapText="1"/>
    </xf>
    <xf numFmtId="4" fontId="5" fillId="2" borderId="6" xfId="0" applyNumberFormat="1"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3" fontId="1" fillId="2" borderId="17" xfId="0" applyNumberFormat="1" applyFont="1" applyFill="1" applyBorder="1" applyAlignment="1">
      <alignment horizontal="center" vertical="center" wrapText="1"/>
    </xf>
    <xf numFmtId="3" fontId="1" fillId="2" borderId="20" xfId="0" applyNumberFormat="1"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3" fillId="0" borderId="1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7"/>
  <sheetViews>
    <sheetView tabSelected="1" zoomScale="70" zoomScaleNormal="70" workbookViewId="0">
      <selection activeCell="H2" sqref="H2"/>
    </sheetView>
  </sheetViews>
  <sheetFormatPr defaultColWidth="14.453125" defaultRowHeight="14.5"/>
  <cols>
    <col min="1" max="2" width="5.36328125" customWidth="1"/>
    <col min="3" max="3" width="64.54296875" customWidth="1"/>
    <col min="4" max="5" width="32.81640625" customWidth="1"/>
    <col min="6" max="6" width="38.1796875" customWidth="1"/>
  </cols>
  <sheetData>
    <row r="1" spans="1:6" ht="103.75" customHeight="1">
      <c r="A1" s="1"/>
      <c r="B1" s="1"/>
      <c r="C1" s="2"/>
      <c r="D1" s="3"/>
      <c r="E1" s="3"/>
      <c r="F1" s="18" t="s">
        <v>37</v>
      </c>
    </row>
    <row r="2" spans="1:6" ht="142.75" customHeight="1" thickBot="1">
      <c r="A2" s="4"/>
      <c r="B2" s="32" t="s">
        <v>34</v>
      </c>
      <c r="C2" s="32"/>
      <c r="D2" s="32"/>
      <c r="E2" s="32"/>
      <c r="F2" s="32"/>
    </row>
    <row r="3" spans="1:6" ht="48.65" customHeight="1">
      <c r="A3" s="4"/>
      <c r="B3" s="40" t="s">
        <v>31</v>
      </c>
      <c r="C3" s="40" t="s">
        <v>30</v>
      </c>
      <c r="D3" s="43" t="s">
        <v>35</v>
      </c>
      <c r="E3" s="44"/>
      <c r="F3" s="33" t="s">
        <v>0</v>
      </c>
    </row>
    <row r="4" spans="1:6" ht="193.25" customHeight="1" thickBot="1">
      <c r="A4" s="5"/>
      <c r="B4" s="41"/>
      <c r="C4" s="41"/>
      <c r="D4" s="45"/>
      <c r="E4" s="46"/>
      <c r="F4" s="34"/>
    </row>
    <row r="5" spans="1:6" ht="18.5" thickBot="1">
      <c r="A5" s="5"/>
      <c r="B5" s="42"/>
      <c r="C5" s="42"/>
      <c r="D5" s="13" t="s">
        <v>32</v>
      </c>
      <c r="E5" s="10" t="s">
        <v>27</v>
      </c>
      <c r="F5" s="35"/>
    </row>
    <row r="6" spans="1:6" ht="12" customHeight="1" thickBot="1">
      <c r="A6" s="6"/>
      <c r="B6" s="9">
        <v>1</v>
      </c>
      <c r="C6" s="9">
        <v>2</v>
      </c>
      <c r="D6" s="9">
        <v>3</v>
      </c>
      <c r="E6" s="9">
        <v>4</v>
      </c>
      <c r="F6" s="9">
        <v>5</v>
      </c>
    </row>
    <row r="7" spans="1:6" ht="18" customHeight="1">
      <c r="A7" s="1"/>
      <c r="B7" s="14">
        <v>1</v>
      </c>
      <c r="C7" s="29" t="s">
        <v>1</v>
      </c>
      <c r="D7" s="27">
        <v>1020</v>
      </c>
      <c r="E7" s="21">
        <f>D7*433.9</f>
        <v>442578</v>
      </c>
      <c r="F7" s="7">
        <f>E7</f>
        <v>442578</v>
      </c>
    </row>
    <row r="8" spans="1:6" ht="18" customHeight="1">
      <c r="A8" s="1"/>
      <c r="B8" s="15">
        <v>2</v>
      </c>
      <c r="C8" s="30" t="s">
        <v>2</v>
      </c>
      <c r="D8" s="27">
        <v>588</v>
      </c>
      <c r="E8" s="21">
        <f t="shared" ref="E8:E34" si="0">D8*433.9</f>
        <v>255133.19999999998</v>
      </c>
      <c r="F8" s="7">
        <f t="shared" ref="F8:F34" si="1">E8</f>
        <v>255133.19999999998</v>
      </c>
    </row>
    <row r="9" spans="1:6" ht="18" customHeight="1">
      <c r="A9" s="1"/>
      <c r="B9" s="14">
        <v>3</v>
      </c>
      <c r="C9" s="30" t="s">
        <v>3</v>
      </c>
      <c r="D9" s="27">
        <v>1520</v>
      </c>
      <c r="E9" s="21">
        <f t="shared" si="0"/>
        <v>659528</v>
      </c>
      <c r="F9" s="7">
        <f t="shared" si="1"/>
        <v>659528</v>
      </c>
    </row>
    <row r="10" spans="1:6" ht="18" customHeight="1">
      <c r="A10" s="1"/>
      <c r="B10" s="15">
        <v>4</v>
      </c>
      <c r="C10" s="30" t="s">
        <v>4</v>
      </c>
      <c r="D10" s="27">
        <v>4</v>
      </c>
      <c r="E10" s="21">
        <f t="shared" si="0"/>
        <v>1735.6</v>
      </c>
      <c r="F10" s="7">
        <f t="shared" si="1"/>
        <v>1735.6</v>
      </c>
    </row>
    <row r="11" spans="1:6" ht="18" customHeight="1">
      <c r="A11" s="1"/>
      <c r="B11" s="14">
        <v>5</v>
      </c>
      <c r="C11" s="30" t="s">
        <v>5</v>
      </c>
      <c r="D11" s="27">
        <v>472</v>
      </c>
      <c r="E11" s="21">
        <f t="shared" si="0"/>
        <v>204800.8</v>
      </c>
      <c r="F11" s="7">
        <f t="shared" si="1"/>
        <v>204800.8</v>
      </c>
    </row>
    <row r="12" spans="1:6" ht="18" customHeight="1">
      <c r="A12" s="1"/>
      <c r="B12" s="15">
        <v>6</v>
      </c>
      <c r="C12" s="30" t="s">
        <v>6</v>
      </c>
      <c r="D12" s="27">
        <v>556</v>
      </c>
      <c r="E12" s="21">
        <f t="shared" si="0"/>
        <v>241248.4</v>
      </c>
      <c r="F12" s="7">
        <f t="shared" si="1"/>
        <v>241248.4</v>
      </c>
    </row>
    <row r="13" spans="1:6" ht="18" customHeight="1">
      <c r="A13" s="1"/>
      <c r="B13" s="14">
        <v>7</v>
      </c>
      <c r="C13" s="30" t="s">
        <v>7</v>
      </c>
      <c r="D13" s="27">
        <v>676</v>
      </c>
      <c r="E13" s="21">
        <f t="shared" si="0"/>
        <v>293316.39999999997</v>
      </c>
      <c r="F13" s="7">
        <f t="shared" si="1"/>
        <v>293316.39999999997</v>
      </c>
    </row>
    <row r="14" spans="1:6" ht="18" customHeight="1">
      <c r="A14" s="1"/>
      <c r="B14" s="15">
        <v>8</v>
      </c>
      <c r="C14" s="30" t="s">
        <v>8</v>
      </c>
      <c r="D14" s="27">
        <v>868</v>
      </c>
      <c r="E14" s="21">
        <f t="shared" si="0"/>
        <v>376625.19999999995</v>
      </c>
      <c r="F14" s="7">
        <f t="shared" si="1"/>
        <v>376625.19999999995</v>
      </c>
    </row>
    <row r="15" spans="1:6" ht="18" customHeight="1">
      <c r="A15" s="1"/>
      <c r="B15" s="14">
        <v>9</v>
      </c>
      <c r="C15" s="30" t="s">
        <v>9</v>
      </c>
      <c r="D15" s="27">
        <v>832</v>
      </c>
      <c r="E15" s="21">
        <f t="shared" si="0"/>
        <v>361004.79999999999</v>
      </c>
      <c r="F15" s="7">
        <f t="shared" si="1"/>
        <v>361004.79999999999</v>
      </c>
    </row>
    <row r="16" spans="1:6" ht="18" customHeight="1">
      <c r="A16" s="1"/>
      <c r="B16" s="15">
        <v>10</v>
      </c>
      <c r="C16" s="30" t="s">
        <v>10</v>
      </c>
      <c r="D16" s="27">
        <v>436</v>
      </c>
      <c r="E16" s="21">
        <f t="shared" si="0"/>
        <v>189180.4</v>
      </c>
      <c r="F16" s="7">
        <f t="shared" si="1"/>
        <v>189180.4</v>
      </c>
    </row>
    <row r="17" spans="1:6" ht="18" customHeight="1">
      <c r="A17" s="1"/>
      <c r="B17" s="14">
        <v>11</v>
      </c>
      <c r="C17" s="30" t="s">
        <v>11</v>
      </c>
      <c r="D17" s="27">
        <v>0</v>
      </c>
      <c r="E17" s="21">
        <f t="shared" si="0"/>
        <v>0</v>
      </c>
      <c r="F17" s="7">
        <f t="shared" si="1"/>
        <v>0</v>
      </c>
    </row>
    <row r="18" spans="1:6" ht="18" customHeight="1">
      <c r="A18" s="1"/>
      <c r="B18" s="15">
        <v>12</v>
      </c>
      <c r="C18" s="30" t="s">
        <v>12</v>
      </c>
      <c r="D18" s="27">
        <v>1804</v>
      </c>
      <c r="E18" s="21">
        <f t="shared" si="0"/>
        <v>782755.6</v>
      </c>
      <c r="F18" s="7">
        <f t="shared" si="1"/>
        <v>782755.6</v>
      </c>
    </row>
    <row r="19" spans="1:6" ht="18" customHeight="1">
      <c r="A19" s="1"/>
      <c r="B19" s="14">
        <v>13</v>
      </c>
      <c r="C19" s="30" t="s">
        <v>13</v>
      </c>
      <c r="D19" s="27">
        <v>444</v>
      </c>
      <c r="E19" s="21">
        <f t="shared" si="0"/>
        <v>192651.59999999998</v>
      </c>
      <c r="F19" s="7">
        <f t="shared" si="1"/>
        <v>192651.59999999998</v>
      </c>
    </row>
    <row r="20" spans="1:6" ht="18" customHeight="1">
      <c r="A20" s="1"/>
      <c r="B20" s="15">
        <v>14</v>
      </c>
      <c r="C20" s="30" t="s">
        <v>14</v>
      </c>
      <c r="D20" s="27">
        <v>1200</v>
      </c>
      <c r="E20" s="21">
        <f t="shared" si="0"/>
        <v>520680</v>
      </c>
      <c r="F20" s="7">
        <f t="shared" si="1"/>
        <v>520680</v>
      </c>
    </row>
    <row r="21" spans="1:6" ht="18" customHeight="1">
      <c r="A21" s="1"/>
      <c r="B21" s="14">
        <v>15</v>
      </c>
      <c r="C21" s="30" t="s">
        <v>15</v>
      </c>
      <c r="D21" s="27">
        <v>1296</v>
      </c>
      <c r="E21" s="21">
        <f t="shared" si="0"/>
        <v>562334.4</v>
      </c>
      <c r="F21" s="7">
        <f t="shared" si="1"/>
        <v>562334.4</v>
      </c>
    </row>
    <row r="22" spans="1:6" ht="18" customHeight="1">
      <c r="A22" s="1"/>
      <c r="B22" s="15">
        <v>16</v>
      </c>
      <c r="C22" s="30" t="s">
        <v>16</v>
      </c>
      <c r="D22" s="27">
        <v>116</v>
      </c>
      <c r="E22" s="21">
        <f t="shared" si="0"/>
        <v>50332.399999999994</v>
      </c>
      <c r="F22" s="7">
        <f t="shared" si="1"/>
        <v>50332.399999999994</v>
      </c>
    </row>
    <row r="23" spans="1:6" ht="18" customHeight="1">
      <c r="A23" s="1"/>
      <c r="B23" s="14">
        <v>17</v>
      </c>
      <c r="C23" s="30" t="s">
        <v>17</v>
      </c>
      <c r="D23" s="27">
        <v>600</v>
      </c>
      <c r="E23" s="21">
        <f t="shared" si="0"/>
        <v>260340</v>
      </c>
      <c r="F23" s="7">
        <f t="shared" si="1"/>
        <v>260340</v>
      </c>
    </row>
    <row r="24" spans="1:6" ht="18" customHeight="1">
      <c r="A24" s="1"/>
      <c r="B24" s="15">
        <v>18</v>
      </c>
      <c r="C24" s="30" t="s">
        <v>18</v>
      </c>
      <c r="D24" s="27">
        <v>548</v>
      </c>
      <c r="E24" s="21">
        <f t="shared" si="0"/>
        <v>237777.19999999998</v>
      </c>
      <c r="F24" s="7">
        <f t="shared" si="1"/>
        <v>237777.19999999998</v>
      </c>
    </row>
    <row r="25" spans="1:6" ht="18" customHeight="1">
      <c r="A25" s="1"/>
      <c r="B25" s="14">
        <v>19</v>
      </c>
      <c r="C25" s="30" t="s">
        <v>19</v>
      </c>
      <c r="D25" s="27">
        <v>1124</v>
      </c>
      <c r="E25" s="21">
        <f t="shared" si="0"/>
        <v>487703.6</v>
      </c>
      <c r="F25" s="7">
        <f t="shared" si="1"/>
        <v>487703.6</v>
      </c>
    </row>
    <row r="26" spans="1:6" ht="18" customHeight="1">
      <c r="A26" s="1"/>
      <c r="B26" s="15">
        <v>20</v>
      </c>
      <c r="C26" s="30" t="s">
        <v>20</v>
      </c>
      <c r="D26" s="27">
        <v>108</v>
      </c>
      <c r="E26" s="21">
        <f t="shared" si="0"/>
        <v>46861.2</v>
      </c>
      <c r="F26" s="7">
        <f t="shared" si="1"/>
        <v>46861.2</v>
      </c>
    </row>
    <row r="27" spans="1:6" ht="18" customHeight="1">
      <c r="A27" s="1"/>
      <c r="B27" s="14">
        <v>21</v>
      </c>
      <c r="C27" s="30" t="s">
        <v>21</v>
      </c>
      <c r="D27" s="27">
        <v>980</v>
      </c>
      <c r="E27" s="21">
        <f t="shared" si="0"/>
        <v>425222</v>
      </c>
      <c r="F27" s="7">
        <f t="shared" si="1"/>
        <v>425222</v>
      </c>
    </row>
    <row r="28" spans="1:6" ht="18" customHeight="1">
      <c r="A28" s="1"/>
      <c r="B28" s="15">
        <v>22</v>
      </c>
      <c r="C28" s="30" t="s">
        <v>22</v>
      </c>
      <c r="D28" s="27">
        <v>972</v>
      </c>
      <c r="E28" s="21">
        <f t="shared" si="0"/>
        <v>421750.8</v>
      </c>
      <c r="F28" s="7">
        <f t="shared" si="1"/>
        <v>421750.8</v>
      </c>
    </row>
    <row r="29" spans="1:6" ht="18" customHeight="1">
      <c r="A29" s="1"/>
      <c r="B29" s="14">
        <v>23</v>
      </c>
      <c r="C29" s="30" t="s">
        <v>23</v>
      </c>
      <c r="D29" s="27">
        <v>1008</v>
      </c>
      <c r="E29" s="21">
        <f t="shared" si="0"/>
        <v>437371.19999999995</v>
      </c>
      <c r="F29" s="7">
        <f t="shared" si="1"/>
        <v>437371.19999999995</v>
      </c>
    </row>
    <row r="30" spans="1:6" ht="18" customHeight="1">
      <c r="A30" s="1"/>
      <c r="B30" s="15">
        <v>24</v>
      </c>
      <c r="C30" s="30" t="s">
        <v>24</v>
      </c>
      <c r="D30" s="27">
        <v>704</v>
      </c>
      <c r="E30" s="21">
        <f t="shared" si="0"/>
        <v>305465.59999999998</v>
      </c>
      <c r="F30" s="7">
        <f t="shared" si="1"/>
        <v>305465.59999999998</v>
      </c>
    </row>
    <row r="31" spans="1:6" ht="18" customHeight="1">
      <c r="A31" s="1"/>
      <c r="B31" s="14">
        <v>25</v>
      </c>
      <c r="C31" s="30" t="s">
        <v>25</v>
      </c>
      <c r="D31" s="27">
        <v>280</v>
      </c>
      <c r="E31" s="21">
        <f t="shared" si="0"/>
        <v>121492</v>
      </c>
      <c r="F31" s="7">
        <f t="shared" si="1"/>
        <v>121492</v>
      </c>
    </row>
    <row r="32" spans="1:6" ht="45" customHeight="1">
      <c r="A32" s="1"/>
      <c r="B32" s="14">
        <v>26</v>
      </c>
      <c r="C32" s="30" t="s">
        <v>28</v>
      </c>
      <c r="D32" s="27">
        <v>428</v>
      </c>
      <c r="E32" s="21">
        <f t="shared" si="0"/>
        <v>185709.19999999998</v>
      </c>
      <c r="F32" s="7">
        <f t="shared" si="1"/>
        <v>185709.19999999998</v>
      </c>
    </row>
    <row r="33" spans="1:6" ht="37.25" customHeight="1" thickBot="1">
      <c r="A33" s="1"/>
      <c r="B33" s="16">
        <v>27</v>
      </c>
      <c r="C33" s="31" t="s">
        <v>29</v>
      </c>
      <c r="D33" s="28">
        <v>1416</v>
      </c>
      <c r="E33" s="22">
        <f t="shared" si="0"/>
        <v>614402.4</v>
      </c>
      <c r="F33" s="23">
        <f t="shared" si="1"/>
        <v>614402.4</v>
      </c>
    </row>
    <row r="34" spans="1:6" ht="27.75" customHeight="1" thickBot="1">
      <c r="A34" s="8"/>
      <c r="B34" s="38" t="s">
        <v>26</v>
      </c>
      <c r="C34" s="39"/>
      <c r="D34" s="25">
        <f>SUM(SUM(D7:D33))</f>
        <v>20000</v>
      </c>
      <c r="E34" s="26">
        <f t="shared" si="0"/>
        <v>8678000</v>
      </c>
      <c r="F34" s="24">
        <f t="shared" si="1"/>
        <v>8678000</v>
      </c>
    </row>
    <row r="35" spans="1:6" ht="27.75" customHeight="1">
      <c r="A35" s="8"/>
      <c r="B35" s="8"/>
      <c r="C35" s="11"/>
      <c r="D35" s="12"/>
      <c r="E35" s="12"/>
    </row>
    <row r="36" spans="1:6" s="20" customFormat="1" ht="25.75" customHeight="1">
      <c r="A36" s="19"/>
      <c r="B36" s="37" t="s">
        <v>36</v>
      </c>
      <c r="C36" s="37"/>
      <c r="D36" s="37"/>
      <c r="E36" s="37"/>
      <c r="F36" s="36" t="s">
        <v>33</v>
      </c>
    </row>
    <row r="37" spans="1:6" s="20" customFormat="1" ht="28.75" customHeight="1">
      <c r="A37" s="17"/>
      <c r="B37" s="37"/>
      <c r="C37" s="37"/>
      <c r="D37" s="37"/>
      <c r="E37" s="37"/>
      <c r="F37" s="36"/>
    </row>
  </sheetData>
  <mergeCells count="8">
    <mergeCell ref="B2:F2"/>
    <mergeCell ref="F3:F5"/>
    <mergeCell ref="F36:F37"/>
    <mergeCell ref="B36:E37"/>
    <mergeCell ref="B34:C34"/>
    <mergeCell ref="B3:B5"/>
    <mergeCell ref="C3:C5"/>
    <mergeCell ref="D3:E4"/>
  </mergeCells>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2023-02-27T14:09:02Z</cp:lastPrinted>
  <dcterms:created xsi:type="dcterms:W3CDTF">2021-10-04T14:21:04Z</dcterms:created>
  <dcterms:modified xsi:type="dcterms:W3CDTF">2024-02-29T15:32:17Z</dcterms:modified>
</cp:coreProperties>
</file>