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ССЗ\208=Р\"/>
    </mc:Choice>
  </mc:AlternateContent>
  <xr:revisionPtr revIDLastSave="0" documentId="13_ncr:1_{71E726FB-AF68-4605-97BC-4B3CBA03B293}"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yXXhCF8wpjMDFDIazgGkQJjvNn0q7+oP/vpJgzsFww="/>
    </ext>
  </extLst>
</workbook>
</file>

<file path=xl/calcChain.xml><?xml version="1.0" encoding="utf-8"?>
<calcChain xmlns="http://schemas.openxmlformats.org/spreadsheetml/2006/main">
  <c r="F31" i="1" l="1"/>
  <c r="G31" i="1" s="1"/>
  <c r="F25" i="1"/>
  <c r="G25" i="1" s="1"/>
  <c r="D31" i="1"/>
  <c r="D34" i="1" s="1"/>
  <c r="D25" i="1"/>
  <c r="E25" i="1" s="1"/>
  <c r="G33" i="1"/>
  <c r="E33" i="1"/>
  <c r="H33" i="1" s="1"/>
  <c r="H32" i="1"/>
  <c r="G32" i="1"/>
  <c r="E32" i="1"/>
  <c r="G30" i="1"/>
  <c r="E30" i="1"/>
  <c r="H30" i="1" s="1"/>
  <c r="G29" i="1"/>
  <c r="E29" i="1"/>
  <c r="H29" i="1" s="1"/>
  <c r="G28" i="1"/>
  <c r="E28" i="1"/>
  <c r="H28" i="1" s="1"/>
  <c r="H27" i="1"/>
  <c r="G27" i="1"/>
  <c r="E27" i="1"/>
  <c r="G26" i="1"/>
  <c r="E26" i="1"/>
  <c r="H26" i="1" s="1"/>
  <c r="G24" i="1"/>
  <c r="E24" i="1"/>
  <c r="H24" i="1" s="1"/>
  <c r="H23" i="1"/>
  <c r="G23" i="1"/>
  <c r="E23" i="1"/>
  <c r="G22" i="1"/>
  <c r="E22" i="1"/>
  <c r="H22" i="1" s="1"/>
  <c r="G21" i="1"/>
  <c r="E21" i="1"/>
  <c r="H21" i="1" s="1"/>
  <c r="G20" i="1"/>
  <c r="E20" i="1"/>
  <c r="H20" i="1" s="1"/>
  <c r="H19" i="1"/>
  <c r="G19" i="1"/>
  <c r="E19" i="1"/>
  <c r="G18" i="1"/>
  <c r="E18" i="1"/>
  <c r="H18" i="1" s="1"/>
  <c r="G17" i="1"/>
  <c r="E17" i="1"/>
  <c r="H17" i="1" s="1"/>
  <c r="G16" i="1"/>
  <c r="E16" i="1"/>
  <c r="H16" i="1" s="1"/>
  <c r="H15" i="1"/>
  <c r="G15" i="1"/>
  <c r="E15" i="1"/>
  <c r="G14" i="1"/>
  <c r="H14" i="1" s="1"/>
  <c r="E14" i="1"/>
  <c r="G13" i="1"/>
  <c r="E13" i="1"/>
  <c r="H13" i="1" s="1"/>
  <c r="G12" i="1"/>
  <c r="E12" i="1"/>
  <c r="H12" i="1" s="1"/>
  <c r="H11" i="1"/>
  <c r="G11" i="1"/>
  <c r="E11" i="1"/>
  <c r="G10" i="1"/>
  <c r="H10" i="1" s="1"/>
  <c r="E10" i="1"/>
  <c r="G9" i="1"/>
  <c r="E9" i="1"/>
  <c r="H9" i="1" s="1"/>
  <c r="G8" i="1"/>
  <c r="E8" i="1"/>
  <c r="H8" i="1" s="1"/>
  <c r="H7" i="1"/>
  <c r="G7" i="1"/>
  <c r="E7" i="1"/>
  <c r="F34" i="1" l="1"/>
  <c r="G34" i="1" s="1"/>
  <c r="H25" i="1"/>
  <c r="E31" i="1"/>
  <c r="H31" i="1" s="1"/>
  <c r="E34" i="1" l="1"/>
  <c r="H34" i="1" s="1"/>
</calcChain>
</file>

<file path=xl/sharedStrings.xml><?xml version="1.0" encoding="utf-8"?>
<sst xmlns="http://schemas.openxmlformats.org/spreadsheetml/2006/main" count="41" uniqueCount="39">
  <si>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інші товари (решта)»</t>
  </si>
  <si>
    <t>№ з/п</t>
  </si>
  <si>
    <t>Адміністративно-
територіальні одиниці/ заклад охорони здоров'я</t>
  </si>
  <si>
    <t xml:space="preserve">Загальна вартість, грн </t>
  </si>
  <si>
    <t>к-сть штук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</si>
  <si>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</si>
  <si>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</si>
  <si>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</si>
  <si>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</si>
  <si>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</si>
  <si>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</si>
  <si>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</si>
  <si>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</si>
  <si>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</si>
  <si>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</si>
  <si>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</si>
  <si>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</si>
  <si>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</si>
  <si>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</si>
  <si>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</si>
  <si>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</si>
  <si>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</si>
  <si>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</si>
  <si>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</si>
  <si>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</si>
  <si>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</si>
  <si>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</si>
  <si>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</si>
  <si>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</si>
  <si>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</si>
  <si>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</si>
  <si>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</si>
  <si>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</si>
  <si>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</si>
  <si>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Заступник генерального директора
 з управління поставками</t>
  </si>
  <si>
    <t>Олег КЛЬОЦ</t>
  </si>
  <si>
    <r>
      <t xml:space="preserve">IAB-S840C 
</t>
    </r>
    <r>
      <rPr>
        <sz val="15"/>
        <color rgb="FF000000"/>
        <rFont val="Times New Roman"/>
      </rPr>
      <t>Внутрішньо-аортальний балонний катетер 8 Фр. (Fr.), 40 см3 (cc)</t>
    </r>
    <r>
      <rPr>
        <b/>
        <sz val="15"/>
        <color rgb="FF000000"/>
        <rFont val="Times New Roman"/>
      </rPr>
      <t xml:space="preserve">
(Інтрааортальний балонний катетер (балон для контрпульсатора))
Виробник: Eppoy Інтернешенал, ЛЛС, США;
Ціна за штуку - 15 187,39 грн
(mnn id: 14183)</t>
    </r>
  </si>
  <si>
    <r>
      <t xml:space="preserve">IAB-S730C 
</t>
    </r>
    <r>
      <rPr>
        <sz val="15"/>
        <color rgb="FF000000"/>
        <rFont val="Times New Roman"/>
      </rPr>
      <t>Внутрішньо-аортальний балонний катетер 7 Фр. (Fr.), 30 см3 (cc)</t>
    </r>
    <r>
      <rPr>
        <b/>
        <sz val="15"/>
        <color rgb="FF000000"/>
        <rFont val="Times New Roman"/>
      </rPr>
      <t xml:space="preserve">
(Інтрааортальний балонний катетер (балон для контрпульсатора))
Виробник: Eppoy Інтернешенал, ЛЛС, США;
Ціна за штуку - 15 187,39 грн
(mnn id: 14183)</t>
    </r>
  </si>
  <si>
    <t xml:space="preserve">ЗАТВЕРДЖЕНО
наказ державного підприємства 
«Медичні закупівлі України» 
від  19.02.2024 №168-Р (у редакції наказу державного підприємства «Медичні закупівлі України» від 01.03.2024 № 208-Р)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</si>
</sst>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b/>
      <sz val="16"/>
      <color theme="1"/>
      <name val="Times New Roman"/>
    </font>
    <font>
      <sz val="10"/>
      <color theme="1"/>
      <name val="Arimo"/>
    </font>
    <font>
      <b/>
      <sz val="20"/>
      <color rgb="FFFF0000"/>
      <name val="Times New Roman"/>
    </font>
    <font>
      <sz val="15"/>
      <color rgb="FF000000"/>
      <name val="Times New Roman"/>
    </font>
    <font>
      <b/>
      <sz val="18"/>
      <color theme="1"/>
      <name val="Times New Roman"/>
      <family val="1"/>
      <charset val="204"/>
    </font>
    <font>
      <b/>
      <sz val="15"/>
      <color rgb="FF000000"/>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
      <patternFill patternType="solid">
        <fgColor theme="0"/>
        <bgColor rgb="FFFF0000"/>
      </patternFill>
    </fill>
  </fills>
  <borders count="42">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indexed="64"/>
      </right>
      <top style="medium">
        <color rgb="FF000000"/>
      </top>
      <bottom style="medium">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s>
  <cellStyleXfs count="1">
    <xf numFmtId="0" fontId="0" fillId="0" borderId="0"/>
  </cellStyleXfs>
  <cellXfs count="85">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2" fillId="2" borderId="9" xfId="0" applyFont="1" applyFill="1" applyBorder="1"/>
    <xf numFmtId="0" fontId="2" fillId="2" borderId="10" xfId="0" applyFont="1" applyFill="1" applyBorder="1"/>
    <xf numFmtId="0" fontId="2" fillId="2" borderId="11" xfId="0" applyFont="1" applyFill="1" applyBorder="1"/>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0" fontId="1" fillId="2" borderId="21" xfId="0" applyFont="1" applyFill="1" applyBorder="1" applyAlignment="1">
      <alignment horizontal="center" vertical="center"/>
    </xf>
    <xf numFmtId="0" fontId="6" fillId="2" borderId="22" xfId="0" applyFont="1" applyFill="1" applyBorder="1" applyAlignment="1">
      <alignment horizontal="left" vertical="center" wrapText="1"/>
    </xf>
    <xf numFmtId="3" fontId="1" fillId="2" borderId="23" xfId="0" applyNumberFormat="1" applyFont="1" applyFill="1" applyBorder="1" applyAlignment="1">
      <alignment horizontal="center" vertical="center" wrapText="1"/>
    </xf>
    <xf numFmtId="4" fontId="1" fillId="2" borderId="24" xfId="0" applyNumberFormat="1" applyFont="1" applyFill="1" applyBorder="1" applyAlignment="1">
      <alignment horizontal="center" vertical="center" wrapText="1"/>
    </xf>
    <xf numFmtId="4" fontId="6" fillId="2" borderId="22" xfId="0" applyNumberFormat="1" applyFont="1" applyFill="1" applyBorder="1" applyAlignment="1">
      <alignment horizontal="center" vertical="center" wrapText="1"/>
    </xf>
    <xf numFmtId="0" fontId="1" fillId="2" borderId="17" xfId="0" applyFont="1" applyFill="1" applyBorder="1" applyAlignment="1">
      <alignment horizontal="center" vertical="center"/>
    </xf>
    <xf numFmtId="3" fontId="6" fillId="2" borderId="16" xfId="0" applyNumberFormat="1" applyFont="1" applyFill="1" applyBorder="1" applyAlignment="1">
      <alignment horizontal="center" vertical="center"/>
    </xf>
    <xf numFmtId="4" fontId="6" fillId="2" borderId="16"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4" fontId="6" fillId="2" borderId="29"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xf numFmtId="4" fontId="6"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2" fillId="2" borderId="1" xfId="0" applyFont="1" applyFill="1" applyBorder="1" applyAlignment="1">
      <alignment vertical="center"/>
    </xf>
    <xf numFmtId="0" fontId="6" fillId="2" borderId="1" xfId="0" applyFont="1" applyFill="1" applyBorder="1" applyAlignment="1">
      <alignment horizontal="left" vertical="center" wrapText="1"/>
    </xf>
    <xf numFmtId="0" fontId="1" fillId="3" borderId="0" xfId="0" applyFont="1" applyFill="1" applyAlignment="1">
      <alignment horizontal="center" vertical="center"/>
    </xf>
    <xf numFmtId="0" fontId="0" fillId="3" borderId="0" xfId="0" applyFill="1"/>
    <xf numFmtId="0" fontId="3" fillId="3" borderId="0" xfId="0" applyFont="1" applyFill="1" applyAlignment="1">
      <alignment vertical="center" wrapText="1"/>
    </xf>
    <xf numFmtId="0" fontId="1" fillId="4" borderId="1" xfId="0" applyFont="1" applyFill="1" applyBorder="1" applyAlignment="1">
      <alignment horizontal="center" vertical="center"/>
    </xf>
    <xf numFmtId="0" fontId="1" fillId="4" borderId="17" xfId="0" applyFont="1" applyFill="1" applyBorder="1" applyAlignment="1">
      <alignment horizontal="center" vertical="center"/>
    </xf>
    <xf numFmtId="0" fontId="6" fillId="4" borderId="18" xfId="0" applyFont="1" applyFill="1" applyBorder="1" applyAlignment="1">
      <alignment horizontal="left" vertical="center" wrapText="1"/>
    </xf>
    <xf numFmtId="3" fontId="1" fillId="4" borderId="19" xfId="0" applyNumberFormat="1" applyFont="1" applyFill="1" applyBorder="1" applyAlignment="1">
      <alignment horizontal="center" vertical="center" wrapText="1"/>
    </xf>
    <xf numFmtId="4" fontId="1" fillId="4" borderId="20" xfId="0" applyNumberFormat="1" applyFont="1" applyFill="1" applyBorder="1" applyAlignment="1">
      <alignment horizontal="center" vertical="center" wrapText="1"/>
    </xf>
    <xf numFmtId="4" fontId="6" fillId="4" borderId="18" xfId="0" applyNumberFormat="1" applyFont="1" applyFill="1" applyBorder="1" applyAlignment="1">
      <alignment horizontal="center" vertical="center" wrapText="1"/>
    </xf>
    <xf numFmtId="0" fontId="2" fillId="4" borderId="1" xfId="0" applyFont="1" applyFill="1" applyBorder="1"/>
    <xf numFmtId="0" fontId="1" fillId="4" borderId="21" xfId="0" applyFont="1" applyFill="1" applyBorder="1" applyAlignment="1">
      <alignment horizontal="center" vertical="center"/>
    </xf>
    <xf numFmtId="0" fontId="6" fillId="4" borderId="22" xfId="0" applyFont="1" applyFill="1" applyBorder="1" applyAlignment="1">
      <alignment horizontal="left" vertical="center" wrapText="1"/>
    </xf>
    <xf numFmtId="3" fontId="1" fillId="4" borderId="23" xfId="0" applyNumberFormat="1" applyFont="1" applyFill="1" applyBorder="1" applyAlignment="1">
      <alignment horizontal="center" vertical="center" wrapText="1"/>
    </xf>
    <xf numFmtId="4" fontId="1" fillId="4" borderId="24" xfId="0" applyNumberFormat="1" applyFont="1" applyFill="1" applyBorder="1" applyAlignment="1">
      <alignment horizontal="center" vertical="center" wrapText="1"/>
    </xf>
    <xf numFmtId="4" fontId="6" fillId="4" borderId="22"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7" xfId="0" applyFont="1" applyFill="1" applyBorder="1" applyAlignment="1">
      <alignment horizontal="center" vertical="center"/>
    </xf>
    <xf numFmtId="0" fontId="6" fillId="5" borderId="22" xfId="0" applyFont="1" applyFill="1" applyBorder="1" applyAlignment="1">
      <alignment horizontal="left" vertical="center" wrapText="1"/>
    </xf>
    <xf numFmtId="3" fontId="1" fillId="5" borderId="23" xfId="0" applyNumberFormat="1" applyFont="1" applyFill="1" applyBorder="1" applyAlignment="1">
      <alignment horizontal="center" vertical="center" wrapText="1"/>
    </xf>
    <xf numFmtId="4" fontId="1" fillId="5" borderId="24" xfId="0" applyNumberFormat="1" applyFont="1" applyFill="1" applyBorder="1" applyAlignment="1">
      <alignment horizontal="center" vertical="center" wrapText="1"/>
    </xf>
    <xf numFmtId="4" fontId="6" fillId="5" borderId="22" xfId="0" applyNumberFormat="1" applyFont="1" applyFill="1" applyBorder="1" applyAlignment="1">
      <alignment horizontal="center" vertical="center" wrapText="1"/>
    </xf>
    <xf numFmtId="0" fontId="2" fillId="5" borderId="1" xfId="0" applyFont="1" applyFill="1" applyBorder="1"/>
    <xf numFmtId="0" fontId="1" fillId="4" borderId="25" xfId="0" applyFont="1" applyFill="1" applyBorder="1" applyAlignment="1">
      <alignment horizontal="center" vertical="center"/>
    </xf>
    <xf numFmtId="0" fontId="6" fillId="4" borderId="26" xfId="0" applyFont="1" applyFill="1" applyBorder="1" applyAlignment="1">
      <alignment horizontal="left" vertical="center" wrapText="1"/>
    </xf>
    <xf numFmtId="3" fontId="1" fillId="4" borderId="27" xfId="0" applyNumberFormat="1" applyFont="1" applyFill="1" applyBorder="1" applyAlignment="1">
      <alignment horizontal="center" vertical="center" wrapText="1"/>
    </xf>
    <xf numFmtId="4" fontId="1" fillId="4" borderId="28" xfId="0" applyNumberFormat="1" applyFont="1" applyFill="1" applyBorder="1" applyAlignment="1">
      <alignment horizontal="center" vertical="center" wrapText="1"/>
    </xf>
    <xf numFmtId="4" fontId="6" fillId="4" borderId="26" xfId="0" applyNumberFormat="1" applyFont="1" applyFill="1" applyBorder="1" applyAlignment="1">
      <alignment horizontal="center" vertical="center" wrapText="1"/>
    </xf>
    <xf numFmtId="0" fontId="8" fillId="3" borderId="0" xfId="0" applyFont="1" applyFill="1" applyAlignment="1">
      <alignment horizontal="left" vertical="center" wrapText="1"/>
    </xf>
    <xf numFmtId="0" fontId="1" fillId="2" borderId="38" xfId="0"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38" xfId="0" applyNumberFormat="1" applyFont="1" applyFill="1" applyBorder="1" applyAlignment="1">
      <alignment horizontal="center" vertical="center" wrapText="1"/>
    </xf>
    <xf numFmtId="4" fontId="1" fillId="4" borderId="39" xfId="0" applyNumberFormat="1" applyFont="1" applyFill="1" applyBorder="1" applyAlignment="1">
      <alignment horizontal="center" vertical="center" wrapText="1"/>
    </xf>
    <xf numFmtId="4" fontId="1" fillId="2" borderId="40" xfId="0" applyNumberFormat="1" applyFont="1" applyFill="1" applyBorder="1" applyAlignment="1">
      <alignment horizontal="center" vertical="center" wrapText="1"/>
    </xf>
    <xf numFmtId="4" fontId="1" fillId="4" borderId="40" xfId="0" applyNumberFormat="1" applyFont="1" applyFill="1" applyBorder="1" applyAlignment="1">
      <alignment horizontal="center" vertical="center" wrapText="1"/>
    </xf>
    <xf numFmtId="4" fontId="1" fillId="4" borderId="41" xfId="0" applyNumberFormat="1" applyFont="1" applyFill="1" applyBorder="1" applyAlignment="1">
      <alignment horizontal="center" vertical="center" wrapText="1"/>
    </xf>
    <xf numFmtId="4" fontId="1" fillId="5" borderId="40" xfId="0" applyNumberFormat="1" applyFont="1" applyFill="1" applyBorder="1" applyAlignment="1">
      <alignment horizontal="center" vertical="center" wrapText="1"/>
    </xf>
    <xf numFmtId="0" fontId="12" fillId="2" borderId="30" xfId="0" applyFont="1" applyFill="1" applyBorder="1" applyAlignment="1">
      <alignment horizontal="left" vertical="center" wrapText="1"/>
    </xf>
    <xf numFmtId="0" fontId="5" fillId="3" borderId="31" xfId="0" applyFont="1" applyFill="1" applyBorder="1"/>
    <xf numFmtId="0" fontId="5" fillId="3" borderId="32" xfId="0" applyFont="1" applyFill="1" applyBorder="1"/>
    <xf numFmtId="0" fontId="5" fillId="3" borderId="34" xfId="0" applyFont="1" applyFill="1" applyBorder="1"/>
    <xf numFmtId="0" fontId="5" fillId="3" borderId="35" xfId="0" applyFont="1" applyFill="1" applyBorder="1"/>
    <xf numFmtId="0" fontId="5" fillId="3" borderId="36" xfId="0" applyFont="1" applyFill="1" applyBorder="1"/>
    <xf numFmtId="0" fontId="12" fillId="2" borderId="33" xfId="0" applyFont="1" applyFill="1" applyBorder="1" applyAlignment="1">
      <alignment horizontal="right" vertical="center"/>
    </xf>
    <xf numFmtId="0" fontId="5" fillId="3" borderId="37" xfId="0" applyFont="1" applyFill="1" applyBorder="1"/>
    <xf numFmtId="0" fontId="4" fillId="2" borderId="2" xfId="0" applyFont="1" applyFill="1" applyBorder="1" applyAlignment="1">
      <alignment horizontal="center" vertical="top" wrapText="1"/>
    </xf>
    <xf numFmtId="0" fontId="5" fillId="3" borderId="3" xfId="0" applyFont="1" applyFill="1" applyBorder="1" applyAlignment="1">
      <alignment vertical="top"/>
    </xf>
    <xf numFmtId="0" fontId="5" fillId="3" borderId="4" xfId="0" applyFont="1" applyFill="1" applyBorder="1" applyAlignment="1">
      <alignment vertical="top"/>
    </xf>
    <xf numFmtId="0" fontId="6" fillId="2" borderId="5" xfId="0" applyFont="1" applyFill="1" applyBorder="1" applyAlignment="1">
      <alignment horizontal="center" vertical="center" wrapText="1"/>
    </xf>
    <xf numFmtId="0" fontId="5" fillId="3" borderId="8" xfId="0" applyFont="1" applyFill="1" applyBorder="1"/>
    <xf numFmtId="0" fontId="5" fillId="3" borderId="12" xfId="0" applyFont="1" applyFill="1" applyBorder="1"/>
    <xf numFmtId="0" fontId="13" fillId="2" borderId="6" xfId="0" applyFont="1" applyFill="1" applyBorder="1" applyAlignment="1">
      <alignment horizontal="center" vertical="center" wrapText="1"/>
    </xf>
    <xf numFmtId="0" fontId="5" fillId="3" borderId="7" xfId="0" applyFont="1" applyFill="1" applyBorder="1"/>
    <xf numFmtId="0" fontId="5" fillId="3" borderId="15" xfId="0" applyFont="1" applyFill="1" applyBorder="1"/>
    <xf numFmtId="0" fontId="8" fillId="2" borderId="6"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topLeftCell="E1" zoomScale="70" zoomScaleNormal="70" workbookViewId="0">
      <selection activeCell="L2" sqref="L2"/>
    </sheetView>
  </sheetViews>
  <sheetFormatPr defaultColWidth="14.453125" defaultRowHeight="15" customHeight="1"/>
  <cols>
    <col min="1" max="2" width="5.26953125" style="32" customWidth="1"/>
    <col min="3" max="3" width="38.26953125" style="32" customWidth="1"/>
    <col min="4" max="6" width="42.453125" style="32" customWidth="1"/>
    <col min="7" max="7" width="43.08984375" style="32" customWidth="1"/>
    <col min="8" max="8" width="52.90625" style="32" customWidth="1"/>
    <col min="9" max="16384" width="14.453125" style="32"/>
  </cols>
  <sheetData>
    <row r="1" spans="1:28" ht="134" customHeight="1">
      <c r="A1" s="31"/>
      <c r="B1" s="1"/>
      <c r="C1" s="2"/>
      <c r="D1" s="3"/>
      <c r="E1" s="3"/>
      <c r="F1" s="3"/>
      <c r="G1" s="3"/>
      <c r="H1" s="4" t="s">
        <v>38</v>
      </c>
      <c r="I1" s="5"/>
      <c r="J1" s="5"/>
      <c r="K1" s="5"/>
      <c r="L1" s="5"/>
      <c r="M1" s="5"/>
      <c r="N1" s="5"/>
      <c r="O1" s="5"/>
      <c r="P1" s="5"/>
      <c r="Q1" s="5"/>
      <c r="R1" s="5"/>
      <c r="S1" s="5"/>
      <c r="T1" s="5"/>
      <c r="U1" s="5"/>
      <c r="V1" s="5"/>
      <c r="W1" s="5"/>
      <c r="X1" s="5"/>
      <c r="Y1" s="5"/>
      <c r="Z1" s="5"/>
      <c r="AA1" s="5"/>
    </row>
    <row r="2" spans="1:28" ht="105.5" customHeight="1">
      <c r="A2" s="33"/>
      <c r="B2" s="75" t="s">
        <v>0</v>
      </c>
      <c r="C2" s="76"/>
      <c r="D2" s="76"/>
      <c r="E2" s="76"/>
      <c r="F2" s="76"/>
      <c r="G2" s="76"/>
      <c r="H2" s="77"/>
      <c r="I2" s="5"/>
      <c r="J2" s="5"/>
      <c r="K2" s="5"/>
      <c r="L2" s="5"/>
      <c r="M2" s="5"/>
      <c r="N2" s="5"/>
      <c r="O2" s="5"/>
      <c r="P2" s="5"/>
      <c r="Q2" s="5"/>
      <c r="R2" s="5"/>
      <c r="S2" s="5"/>
      <c r="T2" s="5"/>
      <c r="U2" s="5"/>
      <c r="V2" s="5"/>
      <c r="W2" s="5"/>
      <c r="X2" s="5"/>
      <c r="Y2" s="5"/>
      <c r="Z2" s="5"/>
      <c r="AA2" s="5"/>
    </row>
    <row r="3" spans="1:28" ht="219.75" customHeight="1" thickBot="1">
      <c r="A3" s="6"/>
      <c r="B3" s="78" t="s">
        <v>1</v>
      </c>
      <c r="C3" s="78" t="s">
        <v>2</v>
      </c>
      <c r="D3" s="81" t="s">
        <v>36</v>
      </c>
      <c r="E3" s="82"/>
      <c r="F3" s="81" t="s">
        <v>37</v>
      </c>
      <c r="G3" s="82"/>
      <c r="H3" s="78" t="s">
        <v>3</v>
      </c>
      <c r="I3" s="5"/>
      <c r="J3" s="5"/>
      <c r="K3" s="5"/>
      <c r="L3" s="5"/>
      <c r="M3" s="5"/>
      <c r="N3" s="5"/>
      <c r="O3" s="5"/>
      <c r="P3" s="5"/>
      <c r="Q3" s="5"/>
      <c r="R3" s="5"/>
      <c r="S3" s="5"/>
      <c r="T3" s="5"/>
      <c r="U3" s="5"/>
      <c r="V3" s="5"/>
      <c r="W3" s="5"/>
      <c r="X3" s="5"/>
      <c r="Y3" s="5"/>
      <c r="Z3" s="5"/>
      <c r="AA3" s="5"/>
      <c r="AB3" s="5"/>
    </row>
    <row r="4" spans="1:28" ht="62.25" hidden="1" customHeight="1">
      <c r="A4" s="7"/>
      <c r="B4" s="79"/>
      <c r="C4" s="79"/>
      <c r="D4" s="8"/>
      <c r="E4" s="9"/>
      <c r="F4" s="9"/>
      <c r="G4" s="10"/>
      <c r="H4" s="79"/>
      <c r="I4" s="5"/>
      <c r="J4" s="5"/>
      <c r="K4" s="5"/>
      <c r="L4" s="5"/>
      <c r="M4" s="5"/>
      <c r="N4" s="5"/>
      <c r="O4" s="5"/>
      <c r="P4" s="5"/>
      <c r="Q4" s="5"/>
      <c r="R4" s="5"/>
      <c r="S4" s="5"/>
      <c r="T4" s="5"/>
      <c r="U4" s="5"/>
      <c r="V4" s="5"/>
      <c r="W4" s="5"/>
      <c r="X4" s="5"/>
      <c r="Y4" s="5"/>
      <c r="Z4" s="5"/>
      <c r="AA4" s="5"/>
      <c r="AB4" s="5"/>
    </row>
    <row r="5" spans="1:28" ht="14.25" customHeight="1" thickBot="1">
      <c r="A5" s="7"/>
      <c r="B5" s="80"/>
      <c r="C5" s="80"/>
      <c r="D5" s="11" t="s">
        <v>4</v>
      </c>
      <c r="E5" s="59" t="s">
        <v>5</v>
      </c>
      <c r="F5" s="11" t="s">
        <v>4</v>
      </c>
      <c r="G5" s="12" t="s">
        <v>5</v>
      </c>
      <c r="H5" s="83"/>
      <c r="I5" s="5"/>
      <c r="J5" s="5"/>
      <c r="K5" s="5"/>
      <c r="L5" s="5"/>
      <c r="M5" s="5"/>
      <c r="N5" s="5"/>
      <c r="O5" s="5"/>
      <c r="P5" s="5"/>
      <c r="Q5" s="5"/>
      <c r="R5" s="5"/>
      <c r="S5" s="5"/>
      <c r="T5" s="5"/>
      <c r="U5" s="5"/>
      <c r="V5" s="5"/>
      <c r="W5" s="5"/>
      <c r="X5" s="5"/>
      <c r="Y5" s="5"/>
      <c r="Z5" s="5"/>
      <c r="AA5" s="5"/>
      <c r="AB5" s="5"/>
    </row>
    <row r="6" spans="1:28" ht="12" customHeight="1" thickBot="1">
      <c r="A6" s="13"/>
      <c r="B6" s="14">
        <v>1</v>
      </c>
      <c r="C6" s="14">
        <v>2</v>
      </c>
      <c r="D6" s="14">
        <v>3</v>
      </c>
      <c r="E6" s="61">
        <v>4</v>
      </c>
      <c r="F6" s="60">
        <v>5</v>
      </c>
      <c r="G6" s="14">
        <v>6</v>
      </c>
      <c r="H6" s="14">
        <v>7</v>
      </c>
      <c r="I6" s="5"/>
      <c r="J6" s="5"/>
      <c r="K6" s="5"/>
      <c r="L6" s="5"/>
      <c r="M6" s="5"/>
      <c r="N6" s="5"/>
      <c r="O6" s="5"/>
      <c r="P6" s="5"/>
      <c r="Q6" s="5"/>
      <c r="R6" s="5"/>
      <c r="S6" s="5"/>
      <c r="T6" s="5"/>
      <c r="U6" s="5"/>
      <c r="V6" s="5"/>
      <c r="W6" s="5"/>
      <c r="X6" s="5"/>
      <c r="Y6" s="5"/>
      <c r="Z6" s="5"/>
      <c r="AA6" s="5"/>
      <c r="AB6" s="5"/>
    </row>
    <row r="7" spans="1:28" ht="18" customHeight="1">
      <c r="A7" s="34"/>
      <c r="B7" s="35">
        <v>1</v>
      </c>
      <c r="C7" s="36" t="s">
        <v>6</v>
      </c>
      <c r="D7" s="37">
        <v>0</v>
      </c>
      <c r="E7" s="62">
        <f t="shared" ref="E7:E33" si="0">D7*15187.39</f>
        <v>0</v>
      </c>
      <c r="F7" s="37">
        <v>0</v>
      </c>
      <c r="G7" s="38">
        <f t="shared" ref="G7:G34" si="1">F7*15187.39</f>
        <v>0</v>
      </c>
      <c r="H7" s="39">
        <f t="shared" ref="H7:H34" si="2">E7+G7</f>
        <v>0</v>
      </c>
      <c r="I7" s="40"/>
      <c r="J7" s="40"/>
      <c r="K7" s="40"/>
      <c r="L7" s="40"/>
      <c r="M7" s="40"/>
      <c r="N7" s="40"/>
      <c r="O7" s="40"/>
      <c r="P7" s="40"/>
      <c r="Q7" s="40"/>
      <c r="R7" s="40"/>
      <c r="S7" s="40"/>
      <c r="T7" s="40"/>
      <c r="U7" s="40"/>
      <c r="V7" s="40"/>
      <c r="W7" s="40"/>
      <c r="X7" s="40"/>
      <c r="Y7" s="40"/>
      <c r="Z7" s="40"/>
      <c r="AA7" s="40"/>
      <c r="AB7" s="40"/>
    </row>
    <row r="8" spans="1:28" ht="18" customHeight="1">
      <c r="A8" s="1"/>
      <c r="B8" s="15">
        <v>2</v>
      </c>
      <c r="C8" s="16" t="s">
        <v>7</v>
      </c>
      <c r="D8" s="17">
        <v>1</v>
      </c>
      <c r="E8" s="63">
        <f t="shared" si="0"/>
        <v>15187.39</v>
      </c>
      <c r="F8" s="17">
        <v>1</v>
      </c>
      <c r="G8" s="18">
        <f t="shared" si="1"/>
        <v>15187.39</v>
      </c>
      <c r="H8" s="19">
        <f t="shared" si="2"/>
        <v>30374.78</v>
      </c>
      <c r="I8" s="5"/>
      <c r="J8" s="5"/>
      <c r="K8" s="5"/>
      <c r="L8" s="5"/>
      <c r="M8" s="5"/>
      <c r="N8" s="5"/>
      <c r="O8" s="5"/>
      <c r="P8" s="5"/>
      <c r="Q8" s="5"/>
      <c r="R8" s="5"/>
      <c r="S8" s="5"/>
      <c r="T8" s="5"/>
      <c r="U8" s="5"/>
      <c r="V8" s="5"/>
      <c r="W8" s="5"/>
      <c r="X8" s="5"/>
      <c r="Y8" s="5"/>
      <c r="Z8" s="5"/>
      <c r="AA8" s="5"/>
      <c r="AB8" s="5"/>
    </row>
    <row r="9" spans="1:28" ht="18" customHeight="1">
      <c r="A9" s="1"/>
      <c r="B9" s="20">
        <v>3</v>
      </c>
      <c r="C9" s="16" t="s">
        <v>8</v>
      </c>
      <c r="D9" s="17">
        <v>0</v>
      </c>
      <c r="E9" s="63">
        <f t="shared" si="0"/>
        <v>0</v>
      </c>
      <c r="F9" s="17">
        <v>1</v>
      </c>
      <c r="G9" s="18">
        <f t="shared" si="1"/>
        <v>15187.39</v>
      </c>
      <c r="H9" s="19">
        <f t="shared" si="2"/>
        <v>15187.39</v>
      </c>
      <c r="I9" s="5"/>
      <c r="J9" s="5"/>
      <c r="K9" s="5"/>
      <c r="L9" s="5"/>
      <c r="M9" s="5"/>
      <c r="N9" s="5"/>
      <c r="O9" s="5"/>
      <c r="P9" s="5"/>
      <c r="Q9" s="5"/>
      <c r="R9" s="5"/>
      <c r="S9" s="5"/>
      <c r="T9" s="5"/>
      <c r="U9" s="5"/>
      <c r="V9" s="5"/>
      <c r="W9" s="5"/>
      <c r="X9" s="5"/>
      <c r="Y9" s="5"/>
      <c r="Z9" s="5"/>
      <c r="AA9" s="5"/>
      <c r="AB9" s="5"/>
    </row>
    <row r="10" spans="1:28" ht="18" customHeight="1">
      <c r="A10" s="34"/>
      <c r="B10" s="41">
        <v>4</v>
      </c>
      <c r="C10" s="42" t="s">
        <v>9</v>
      </c>
      <c r="D10" s="43">
        <v>0</v>
      </c>
      <c r="E10" s="64">
        <f t="shared" si="0"/>
        <v>0</v>
      </c>
      <c r="F10" s="43">
        <v>0</v>
      </c>
      <c r="G10" s="44">
        <f t="shared" si="1"/>
        <v>0</v>
      </c>
      <c r="H10" s="45">
        <f t="shared" si="2"/>
        <v>0</v>
      </c>
      <c r="I10" s="40"/>
      <c r="J10" s="40"/>
      <c r="K10" s="40"/>
      <c r="L10" s="40"/>
      <c r="M10" s="40"/>
      <c r="N10" s="40"/>
      <c r="O10" s="40"/>
      <c r="P10" s="40"/>
      <c r="Q10" s="40"/>
      <c r="R10" s="40"/>
      <c r="S10" s="40"/>
      <c r="T10" s="40"/>
      <c r="U10" s="40"/>
      <c r="V10" s="40"/>
      <c r="W10" s="40"/>
      <c r="X10" s="40"/>
      <c r="Y10" s="40"/>
      <c r="Z10" s="40"/>
      <c r="AA10" s="40"/>
      <c r="AB10" s="40"/>
    </row>
    <row r="11" spans="1:28" ht="18" customHeight="1">
      <c r="A11" s="34"/>
      <c r="B11" s="35">
        <v>5</v>
      </c>
      <c r="C11" s="42" t="s">
        <v>10</v>
      </c>
      <c r="D11" s="43">
        <v>0</v>
      </c>
      <c r="E11" s="64">
        <f t="shared" si="0"/>
        <v>0</v>
      </c>
      <c r="F11" s="43">
        <v>0</v>
      </c>
      <c r="G11" s="44">
        <f t="shared" si="1"/>
        <v>0</v>
      </c>
      <c r="H11" s="45">
        <f t="shared" si="2"/>
        <v>0</v>
      </c>
      <c r="I11" s="40"/>
      <c r="J11" s="40"/>
      <c r="K11" s="40"/>
      <c r="L11" s="40"/>
      <c r="M11" s="40"/>
      <c r="N11" s="40"/>
      <c r="O11" s="40"/>
      <c r="P11" s="40"/>
      <c r="Q11" s="40"/>
      <c r="R11" s="40"/>
      <c r="S11" s="40"/>
      <c r="T11" s="40"/>
      <c r="U11" s="40"/>
      <c r="V11" s="40"/>
      <c r="W11" s="40"/>
      <c r="X11" s="40"/>
      <c r="Y11" s="40"/>
      <c r="Z11" s="40"/>
      <c r="AA11" s="40"/>
      <c r="AB11" s="40"/>
    </row>
    <row r="12" spans="1:28" ht="18" customHeight="1">
      <c r="A12" s="34"/>
      <c r="B12" s="41">
        <v>6</v>
      </c>
      <c r="C12" s="42" t="s">
        <v>11</v>
      </c>
      <c r="D12" s="43">
        <v>0</v>
      </c>
      <c r="E12" s="64">
        <f t="shared" si="0"/>
        <v>0</v>
      </c>
      <c r="F12" s="43">
        <v>0</v>
      </c>
      <c r="G12" s="44">
        <f t="shared" si="1"/>
        <v>0</v>
      </c>
      <c r="H12" s="45">
        <f t="shared" si="2"/>
        <v>0</v>
      </c>
      <c r="I12" s="40"/>
      <c r="J12" s="40"/>
      <c r="K12" s="40"/>
      <c r="L12" s="40"/>
      <c r="M12" s="40"/>
      <c r="N12" s="40"/>
      <c r="O12" s="40"/>
      <c r="P12" s="40"/>
      <c r="Q12" s="40"/>
      <c r="R12" s="40"/>
      <c r="S12" s="40"/>
      <c r="T12" s="40"/>
      <c r="U12" s="40"/>
      <c r="V12" s="40"/>
      <c r="W12" s="40"/>
      <c r="X12" s="40"/>
      <c r="Y12" s="40"/>
      <c r="Z12" s="40"/>
      <c r="AA12" s="40"/>
      <c r="AB12" s="40"/>
    </row>
    <row r="13" spans="1:28" ht="18" customHeight="1">
      <c r="A13" s="1"/>
      <c r="B13" s="20">
        <v>7</v>
      </c>
      <c r="C13" s="16" t="s">
        <v>12</v>
      </c>
      <c r="D13" s="17">
        <v>2</v>
      </c>
      <c r="E13" s="63">
        <f t="shared" si="0"/>
        <v>30374.78</v>
      </c>
      <c r="F13" s="17">
        <v>3</v>
      </c>
      <c r="G13" s="18">
        <f t="shared" si="1"/>
        <v>45562.17</v>
      </c>
      <c r="H13" s="19">
        <f t="shared" si="2"/>
        <v>75936.95</v>
      </c>
      <c r="I13" s="5"/>
      <c r="J13" s="5"/>
      <c r="K13" s="5"/>
      <c r="L13" s="5"/>
      <c r="M13" s="5"/>
      <c r="N13" s="5"/>
      <c r="O13" s="5"/>
      <c r="P13" s="5"/>
      <c r="Q13" s="5"/>
      <c r="R13" s="5"/>
      <c r="S13" s="5"/>
      <c r="T13" s="5"/>
      <c r="U13" s="5"/>
      <c r="V13" s="5"/>
      <c r="W13" s="5"/>
      <c r="X13" s="5"/>
      <c r="Y13" s="5"/>
      <c r="Z13" s="5"/>
      <c r="AA13" s="5"/>
      <c r="AB13" s="5"/>
    </row>
    <row r="14" spans="1:28" ht="18" customHeight="1">
      <c r="A14" s="34"/>
      <c r="B14" s="41">
        <v>8</v>
      </c>
      <c r="C14" s="42" t="s">
        <v>13</v>
      </c>
      <c r="D14" s="43">
        <v>0</v>
      </c>
      <c r="E14" s="64">
        <f t="shared" si="0"/>
        <v>0</v>
      </c>
      <c r="F14" s="43">
        <v>0</v>
      </c>
      <c r="G14" s="44">
        <f t="shared" si="1"/>
        <v>0</v>
      </c>
      <c r="H14" s="45">
        <f t="shared" si="2"/>
        <v>0</v>
      </c>
      <c r="I14" s="40"/>
      <c r="J14" s="40"/>
      <c r="K14" s="40"/>
      <c r="L14" s="40"/>
      <c r="M14" s="40"/>
      <c r="N14" s="40"/>
      <c r="O14" s="40"/>
      <c r="P14" s="40"/>
      <c r="Q14" s="40"/>
      <c r="R14" s="40"/>
      <c r="S14" s="40"/>
      <c r="T14" s="40"/>
      <c r="U14" s="40"/>
      <c r="V14" s="40"/>
      <c r="W14" s="40"/>
      <c r="X14" s="40"/>
      <c r="Y14" s="40"/>
      <c r="Z14" s="40"/>
      <c r="AA14" s="40"/>
      <c r="AB14" s="40"/>
    </row>
    <row r="15" spans="1:28" ht="18" customHeight="1">
      <c r="A15" s="34"/>
      <c r="B15" s="35">
        <v>9</v>
      </c>
      <c r="C15" s="42" t="s">
        <v>14</v>
      </c>
      <c r="D15" s="43">
        <v>0</v>
      </c>
      <c r="E15" s="64">
        <f t="shared" si="0"/>
        <v>0</v>
      </c>
      <c r="F15" s="43">
        <v>0</v>
      </c>
      <c r="G15" s="44">
        <f t="shared" si="1"/>
        <v>0</v>
      </c>
      <c r="H15" s="45">
        <f t="shared" si="2"/>
        <v>0</v>
      </c>
      <c r="I15" s="40"/>
      <c r="J15" s="40"/>
      <c r="K15" s="40"/>
      <c r="L15" s="40"/>
      <c r="M15" s="40"/>
      <c r="N15" s="40"/>
      <c r="O15" s="40"/>
      <c r="P15" s="40"/>
      <c r="Q15" s="40"/>
      <c r="R15" s="40"/>
      <c r="S15" s="40"/>
      <c r="T15" s="40"/>
      <c r="U15" s="40"/>
      <c r="V15" s="40"/>
      <c r="W15" s="40"/>
      <c r="X15" s="40"/>
      <c r="Y15" s="40"/>
      <c r="Z15" s="40"/>
      <c r="AA15" s="40"/>
      <c r="AB15" s="40"/>
    </row>
    <row r="16" spans="1:28" ht="18" customHeight="1">
      <c r="A16" s="34"/>
      <c r="B16" s="41">
        <v>10</v>
      </c>
      <c r="C16" s="42" t="s">
        <v>15</v>
      </c>
      <c r="D16" s="43">
        <v>0</v>
      </c>
      <c r="E16" s="64">
        <f t="shared" si="0"/>
        <v>0</v>
      </c>
      <c r="F16" s="43">
        <v>0</v>
      </c>
      <c r="G16" s="44">
        <f t="shared" si="1"/>
        <v>0</v>
      </c>
      <c r="H16" s="45">
        <f t="shared" si="2"/>
        <v>0</v>
      </c>
      <c r="I16" s="40"/>
      <c r="J16" s="40"/>
      <c r="K16" s="40"/>
      <c r="L16" s="40"/>
      <c r="M16" s="40"/>
      <c r="N16" s="40"/>
      <c r="O16" s="40"/>
      <c r="P16" s="40"/>
      <c r="Q16" s="40"/>
      <c r="R16" s="40"/>
      <c r="S16" s="40"/>
      <c r="T16" s="40"/>
      <c r="U16" s="40"/>
      <c r="V16" s="40"/>
      <c r="W16" s="40"/>
      <c r="X16" s="40"/>
      <c r="Y16" s="40"/>
      <c r="Z16" s="40"/>
      <c r="AA16" s="40"/>
      <c r="AB16" s="40"/>
    </row>
    <row r="17" spans="1:28" ht="18" customHeight="1">
      <c r="A17" s="34"/>
      <c r="B17" s="35">
        <v>11</v>
      </c>
      <c r="C17" s="42" t="s">
        <v>16</v>
      </c>
      <c r="D17" s="43">
        <v>0</v>
      </c>
      <c r="E17" s="64">
        <f t="shared" si="0"/>
        <v>0</v>
      </c>
      <c r="F17" s="43">
        <v>0</v>
      </c>
      <c r="G17" s="44">
        <f t="shared" si="1"/>
        <v>0</v>
      </c>
      <c r="H17" s="45">
        <f t="shared" si="2"/>
        <v>0</v>
      </c>
      <c r="I17" s="40"/>
      <c r="J17" s="40"/>
      <c r="K17" s="40"/>
      <c r="L17" s="40"/>
      <c r="M17" s="40"/>
      <c r="N17" s="40"/>
      <c r="O17" s="40"/>
      <c r="P17" s="40"/>
      <c r="Q17" s="40"/>
      <c r="R17" s="40"/>
      <c r="S17" s="40"/>
      <c r="T17" s="40"/>
      <c r="U17" s="40"/>
      <c r="V17" s="40"/>
      <c r="W17" s="40"/>
      <c r="X17" s="40"/>
      <c r="Y17" s="40"/>
      <c r="Z17" s="40"/>
      <c r="AA17" s="40"/>
      <c r="AB17" s="40"/>
    </row>
    <row r="18" spans="1:28" ht="18" customHeight="1">
      <c r="A18" s="1"/>
      <c r="B18" s="15">
        <v>12</v>
      </c>
      <c r="C18" s="16" t="s">
        <v>17</v>
      </c>
      <c r="D18" s="17">
        <v>0</v>
      </c>
      <c r="E18" s="63">
        <f t="shared" si="0"/>
        <v>0</v>
      </c>
      <c r="F18" s="17">
        <v>1</v>
      </c>
      <c r="G18" s="18">
        <f t="shared" si="1"/>
        <v>15187.39</v>
      </c>
      <c r="H18" s="19">
        <f t="shared" si="2"/>
        <v>15187.39</v>
      </c>
      <c r="I18" s="5"/>
      <c r="J18" s="5"/>
      <c r="K18" s="5"/>
      <c r="L18" s="5"/>
      <c r="M18" s="5"/>
      <c r="N18" s="5"/>
      <c r="O18" s="5"/>
      <c r="P18" s="5"/>
      <c r="Q18" s="5"/>
      <c r="R18" s="5"/>
      <c r="S18" s="5"/>
      <c r="T18" s="5"/>
      <c r="U18" s="5"/>
      <c r="V18" s="5"/>
      <c r="W18" s="5"/>
      <c r="X18" s="5"/>
      <c r="Y18" s="5"/>
      <c r="Z18" s="5"/>
      <c r="AA18" s="5"/>
      <c r="AB18" s="5"/>
    </row>
    <row r="19" spans="1:28" ht="18" customHeight="1">
      <c r="A19" s="34"/>
      <c r="B19" s="35">
        <v>13</v>
      </c>
      <c r="C19" s="42" t="s">
        <v>18</v>
      </c>
      <c r="D19" s="43">
        <v>0</v>
      </c>
      <c r="E19" s="64">
        <f t="shared" si="0"/>
        <v>0</v>
      </c>
      <c r="F19" s="43">
        <v>0</v>
      </c>
      <c r="G19" s="44">
        <f t="shared" si="1"/>
        <v>0</v>
      </c>
      <c r="H19" s="45">
        <f t="shared" si="2"/>
        <v>0</v>
      </c>
      <c r="I19" s="40"/>
      <c r="J19" s="40"/>
      <c r="K19" s="40"/>
      <c r="L19" s="40"/>
      <c r="M19" s="40"/>
      <c r="N19" s="40"/>
      <c r="O19" s="40"/>
      <c r="P19" s="40"/>
      <c r="Q19" s="40"/>
      <c r="R19" s="40"/>
      <c r="S19" s="40"/>
      <c r="T19" s="40"/>
      <c r="U19" s="40"/>
      <c r="V19" s="40"/>
      <c r="W19" s="40"/>
      <c r="X19" s="40"/>
      <c r="Y19" s="40"/>
      <c r="Z19" s="40"/>
      <c r="AA19" s="40"/>
      <c r="AB19" s="40"/>
    </row>
    <row r="20" spans="1:28" ht="18" customHeight="1">
      <c r="A20" s="1"/>
      <c r="B20" s="15">
        <v>14</v>
      </c>
      <c r="C20" s="16" t="s">
        <v>19</v>
      </c>
      <c r="D20" s="17">
        <v>0</v>
      </c>
      <c r="E20" s="63">
        <f t="shared" si="0"/>
        <v>0</v>
      </c>
      <c r="F20" s="17">
        <v>1</v>
      </c>
      <c r="G20" s="18">
        <f t="shared" si="1"/>
        <v>15187.39</v>
      </c>
      <c r="H20" s="19">
        <f t="shared" si="2"/>
        <v>15187.39</v>
      </c>
      <c r="I20" s="5"/>
      <c r="J20" s="5"/>
      <c r="K20" s="5"/>
      <c r="L20" s="5"/>
      <c r="M20" s="5"/>
      <c r="N20" s="5"/>
      <c r="O20" s="5"/>
      <c r="P20" s="5"/>
      <c r="Q20" s="5"/>
      <c r="R20" s="5"/>
      <c r="S20" s="5"/>
      <c r="T20" s="5"/>
      <c r="U20" s="5"/>
      <c r="V20" s="5"/>
      <c r="W20" s="5"/>
      <c r="X20" s="5"/>
      <c r="Y20" s="5"/>
      <c r="Z20" s="5"/>
      <c r="AA20" s="5"/>
      <c r="AB20" s="5"/>
    </row>
    <row r="21" spans="1:28" ht="18" customHeight="1">
      <c r="A21" s="34"/>
      <c r="B21" s="35">
        <v>15</v>
      </c>
      <c r="C21" s="42" t="s">
        <v>20</v>
      </c>
      <c r="D21" s="43">
        <v>0</v>
      </c>
      <c r="E21" s="64">
        <f t="shared" si="0"/>
        <v>0</v>
      </c>
      <c r="F21" s="43">
        <v>0</v>
      </c>
      <c r="G21" s="44">
        <f t="shared" si="1"/>
        <v>0</v>
      </c>
      <c r="H21" s="45">
        <f t="shared" si="2"/>
        <v>0</v>
      </c>
      <c r="I21" s="40"/>
      <c r="J21" s="40"/>
      <c r="K21" s="40"/>
      <c r="L21" s="40"/>
      <c r="M21" s="40"/>
      <c r="N21" s="40"/>
      <c r="O21" s="40"/>
      <c r="P21" s="40"/>
      <c r="Q21" s="40"/>
      <c r="R21" s="40"/>
      <c r="S21" s="40"/>
      <c r="T21" s="40"/>
      <c r="U21" s="40"/>
      <c r="V21" s="40"/>
      <c r="W21" s="40"/>
      <c r="X21" s="40"/>
      <c r="Y21" s="40"/>
      <c r="Z21" s="40"/>
      <c r="AA21" s="40"/>
      <c r="AB21" s="40"/>
    </row>
    <row r="22" spans="1:28" ht="18" customHeight="1">
      <c r="A22" s="34"/>
      <c r="B22" s="41">
        <v>16</v>
      </c>
      <c r="C22" s="42" t="s">
        <v>21</v>
      </c>
      <c r="D22" s="43">
        <v>0</v>
      </c>
      <c r="E22" s="64">
        <f t="shared" si="0"/>
        <v>0</v>
      </c>
      <c r="F22" s="43">
        <v>0</v>
      </c>
      <c r="G22" s="44">
        <f t="shared" si="1"/>
        <v>0</v>
      </c>
      <c r="H22" s="45">
        <f t="shared" si="2"/>
        <v>0</v>
      </c>
      <c r="I22" s="40"/>
      <c r="J22" s="40"/>
      <c r="K22" s="40"/>
      <c r="L22" s="40"/>
      <c r="M22" s="40"/>
      <c r="N22" s="40"/>
      <c r="O22" s="40"/>
      <c r="P22" s="40"/>
      <c r="Q22" s="40"/>
      <c r="R22" s="40"/>
      <c r="S22" s="40"/>
      <c r="T22" s="40"/>
      <c r="U22" s="40"/>
      <c r="V22" s="40"/>
      <c r="W22" s="40"/>
      <c r="X22" s="40"/>
      <c r="Y22" s="40"/>
      <c r="Z22" s="40"/>
      <c r="AA22" s="40"/>
      <c r="AB22" s="40"/>
    </row>
    <row r="23" spans="1:28" ht="18" customHeight="1">
      <c r="A23" s="34"/>
      <c r="B23" s="35">
        <v>17</v>
      </c>
      <c r="C23" s="42" t="s">
        <v>22</v>
      </c>
      <c r="D23" s="43">
        <v>0</v>
      </c>
      <c r="E23" s="64">
        <f t="shared" si="0"/>
        <v>0</v>
      </c>
      <c r="F23" s="43">
        <v>0</v>
      </c>
      <c r="G23" s="44">
        <f t="shared" si="1"/>
        <v>0</v>
      </c>
      <c r="H23" s="45">
        <f t="shared" si="2"/>
        <v>0</v>
      </c>
      <c r="I23" s="40"/>
      <c r="J23" s="40"/>
      <c r="K23" s="40"/>
      <c r="L23" s="40"/>
      <c r="M23" s="40"/>
      <c r="N23" s="40"/>
      <c r="O23" s="40"/>
      <c r="P23" s="40"/>
      <c r="Q23" s="40"/>
      <c r="R23" s="40"/>
      <c r="S23" s="40"/>
      <c r="T23" s="40"/>
      <c r="U23" s="40"/>
      <c r="V23" s="40"/>
      <c r="W23" s="40"/>
      <c r="X23" s="40"/>
      <c r="Y23" s="40"/>
      <c r="Z23" s="40"/>
      <c r="AA23" s="40"/>
      <c r="AB23" s="40"/>
    </row>
    <row r="24" spans="1:28" ht="18" customHeight="1">
      <c r="A24" s="1"/>
      <c r="B24" s="15">
        <v>18</v>
      </c>
      <c r="C24" s="16" t="s">
        <v>23</v>
      </c>
      <c r="D24" s="17">
        <v>1</v>
      </c>
      <c r="E24" s="63">
        <f t="shared" si="0"/>
        <v>15187.39</v>
      </c>
      <c r="F24" s="17">
        <v>1</v>
      </c>
      <c r="G24" s="18">
        <f t="shared" si="1"/>
        <v>15187.39</v>
      </c>
      <c r="H24" s="19">
        <f t="shared" si="2"/>
        <v>30374.78</v>
      </c>
      <c r="I24" s="5"/>
      <c r="J24" s="5"/>
      <c r="K24" s="5"/>
      <c r="L24" s="5"/>
      <c r="M24" s="5"/>
      <c r="N24" s="5"/>
      <c r="O24" s="5"/>
      <c r="P24" s="5"/>
      <c r="Q24" s="5"/>
      <c r="R24" s="5"/>
      <c r="S24" s="5"/>
      <c r="T24" s="5"/>
      <c r="U24" s="5"/>
      <c r="V24" s="5"/>
      <c r="W24" s="5"/>
      <c r="X24" s="5"/>
      <c r="Y24" s="5"/>
      <c r="Z24" s="5"/>
      <c r="AA24" s="5"/>
      <c r="AB24" s="5"/>
    </row>
    <row r="25" spans="1:28" ht="18" customHeight="1">
      <c r="A25" s="46"/>
      <c r="B25" s="47">
        <v>19</v>
      </c>
      <c r="C25" s="48" t="s">
        <v>24</v>
      </c>
      <c r="D25" s="49">
        <f>3-3</f>
        <v>0</v>
      </c>
      <c r="E25" s="66">
        <f t="shared" si="0"/>
        <v>0</v>
      </c>
      <c r="F25" s="49">
        <f>5-5</f>
        <v>0</v>
      </c>
      <c r="G25" s="50">
        <f t="shared" si="1"/>
        <v>0</v>
      </c>
      <c r="H25" s="51">
        <f t="shared" si="2"/>
        <v>0</v>
      </c>
      <c r="I25" s="52"/>
      <c r="J25" s="52"/>
      <c r="K25" s="52"/>
      <c r="L25" s="52"/>
      <c r="M25" s="52"/>
      <c r="N25" s="52"/>
      <c r="O25" s="52"/>
      <c r="P25" s="52"/>
      <c r="Q25" s="52"/>
      <c r="R25" s="52"/>
      <c r="S25" s="52"/>
      <c r="T25" s="52"/>
      <c r="U25" s="52"/>
      <c r="V25" s="52"/>
      <c r="W25" s="52"/>
      <c r="X25" s="52"/>
      <c r="Y25" s="52"/>
      <c r="Z25" s="52"/>
      <c r="AA25" s="52"/>
      <c r="AB25" s="52"/>
    </row>
    <row r="26" spans="1:28" ht="18" customHeight="1">
      <c r="A26" s="34"/>
      <c r="B26" s="41">
        <v>20</v>
      </c>
      <c r="C26" s="42" t="s">
        <v>25</v>
      </c>
      <c r="D26" s="43">
        <v>0</v>
      </c>
      <c r="E26" s="64">
        <f t="shared" si="0"/>
        <v>0</v>
      </c>
      <c r="F26" s="43">
        <v>0</v>
      </c>
      <c r="G26" s="44">
        <f t="shared" si="1"/>
        <v>0</v>
      </c>
      <c r="H26" s="45">
        <f t="shared" si="2"/>
        <v>0</v>
      </c>
      <c r="I26" s="40"/>
      <c r="J26" s="40"/>
      <c r="K26" s="40"/>
      <c r="L26" s="40"/>
      <c r="M26" s="40"/>
      <c r="N26" s="40"/>
      <c r="O26" s="40"/>
      <c r="P26" s="40"/>
      <c r="Q26" s="40"/>
      <c r="R26" s="40"/>
      <c r="S26" s="40"/>
      <c r="T26" s="40"/>
      <c r="U26" s="40"/>
      <c r="V26" s="40"/>
      <c r="W26" s="40"/>
      <c r="X26" s="40"/>
      <c r="Y26" s="40"/>
      <c r="Z26" s="40"/>
      <c r="AA26" s="40"/>
      <c r="AB26" s="40"/>
    </row>
    <row r="27" spans="1:28" ht="18" customHeight="1">
      <c r="A27" s="1"/>
      <c r="B27" s="20">
        <v>21</v>
      </c>
      <c r="C27" s="16" t="s">
        <v>26</v>
      </c>
      <c r="D27" s="17">
        <v>5</v>
      </c>
      <c r="E27" s="63">
        <f t="shared" si="0"/>
        <v>75936.95</v>
      </c>
      <c r="F27" s="17">
        <v>9</v>
      </c>
      <c r="G27" s="18">
        <f t="shared" si="1"/>
        <v>136686.51</v>
      </c>
      <c r="H27" s="19">
        <f t="shared" si="2"/>
        <v>212623.46000000002</v>
      </c>
      <c r="I27" s="5"/>
      <c r="J27" s="5"/>
      <c r="K27" s="5"/>
      <c r="L27" s="5"/>
      <c r="M27" s="5"/>
      <c r="N27" s="5"/>
      <c r="O27" s="5"/>
      <c r="P27" s="5"/>
      <c r="Q27" s="5"/>
      <c r="R27" s="5"/>
      <c r="S27" s="5"/>
      <c r="T27" s="5"/>
      <c r="U27" s="5"/>
      <c r="V27" s="5"/>
      <c r="W27" s="5"/>
      <c r="X27" s="5"/>
      <c r="Y27" s="5"/>
      <c r="Z27" s="5"/>
      <c r="AA27" s="5"/>
      <c r="AB27" s="5"/>
    </row>
    <row r="28" spans="1:28" ht="18" customHeight="1">
      <c r="A28" s="34"/>
      <c r="B28" s="41">
        <v>22</v>
      </c>
      <c r="C28" s="42" t="s">
        <v>27</v>
      </c>
      <c r="D28" s="43">
        <v>0</v>
      </c>
      <c r="E28" s="64">
        <f t="shared" si="0"/>
        <v>0</v>
      </c>
      <c r="F28" s="43">
        <v>0</v>
      </c>
      <c r="G28" s="44">
        <f t="shared" si="1"/>
        <v>0</v>
      </c>
      <c r="H28" s="45">
        <f t="shared" si="2"/>
        <v>0</v>
      </c>
      <c r="I28" s="40"/>
      <c r="J28" s="40"/>
      <c r="K28" s="40"/>
      <c r="L28" s="40"/>
      <c r="M28" s="40"/>
      <c r="N28" s="40"/>
      <c r="O28" s="40"/>
      <c r="P28" s="40"/>
      <c r="Q28" s="40"/>
      <c r="R28" s="40"/>
      <c r="S28" s="40"/>
      <c r="T28" s="40"/>
      <c r="U28" s="40"/>
      <c r="V28" s="40"/>
      <c r="W28" s="40"/>
      <c r="X28" s="40"/>
      <c r="Y28" s="40"/>
      <c r="Z28" s="40"/>
      <c r="AA28" s="40"/>
      <c r="AB28" s="40"/>
    </row>
    <row r="29" spans="1:28" ht="27" customHeight="1">
      <c r="A29" s="34"/>
      <c r="B29" s="35">
        <v>23</v>
      </c>
      <c r="C29" s="42" t="s">
        <v>28</v>
      </c>
      <c r="D29" s="43">
        <v>0</v>
      </c>
      <c r="E29" s="64">
        <f t="shared" si="0"/>
        <v>0</v>
      </c>
      <c r="F29" s="43">
        <v>0</v>
      </c>
      <c r="G29" s="44">
        <f t="shared" si="1"/>
        <v>0</v>
      </c>
      <c r="H29" s="45">
        <f t="shared" si="2"/>
        <v>0</v>
      </c>
      <c r="I29" s="40"/>
      <c r="J29" s="40"/>
      <c r="K29" s="40"/>
      <c r="L29" s="40"/>
      <c r="M29" s="40"/>
      <c r="N29" s="40"/>
      <c r="O29" s="40"/>
      <c r="P29" s="40"/>
      <c r="Q29" s="40"/>
      <c r="R29" s="40"/>
      <c r="S29" s="40"/>
      <c r="T29" s="40"/>
      <c r="U29" s="40"/>
      <c r="V29" s="40"/>
      <c r="W29" s="40"/>
      <c r="X29" s="40"/>
      <c r="Y29" s="40"/>
      <c r="Z29" s="40"/>
      <c r="AA29" s="40"/>
      <c r="AB29" s="40"/>
    </row>
    <row r="30" spans="1:28" ht="18" customHeight="1">
      <c r="A30" s="34"/>
      <c r="B30" s="41">
        <v>24</v>
      </c>
      <c r="C30" s="42" t="s">
        <v>29</v>
      </c>
      <c r="D30" s="43">
        <v>0</v>
      </c>
      <c r="E30" s="64">
        <f t="shared" si="0"/>
        <v>0</v>
      </c>
      <c r="F30" s="43">
        <v>0</v>
      </c>
      <c r="G30" s="44">
        <f t="shared" si="1"/>
        <v>0</v>
      </c>
      <c r="H30" s="45">
        <f t="shared" si="2"/>
        <v>0</v>
      </c>
      <c r="I30" s="40"/>
      <c r="J30" s="40"/>
      <c r="K30" s="40"/>
      <c r="L30" s="40"/>
      <c r="M30" s="40"/>
      <c r="N30" s="40"/>
      <c r="O30" s="40"/>
      <c r="P30" s="40"/>
      <c r="Q30" s="40"/>
      <c r="R30" s="40"/>
      <c r="S30" s="40"/>
      <c r="T30" s="40"/>
      <c r="U30" s="40"/>
      <c r="V30" s="40"/>
      <c r="W30" s="40"/>
      <c r="X30" s="40"/>
      <c r="Y30" s="40"/>
      <c r="Z30" s="40"/>
      <c r="AA30" s="40"/>
      <c r="AB30" s="40"/>
    </row>
    <row r="31" spans="1:28" ht="18" customHeight="1">
      <c r="A31" s="34"/>
      <c r="B31" s="35">
        <v>25</v>
      </c>
      <c r="C31" s="42" t="s">
        <v>30</v>
      </c>
      <c r="D31" s="43">
        <f>0+3</f>
        <v>3</v>
      </c>
      <c r="E31" s="64">
        <f t="shared" si="0"/>
        <v>45562.17</v>
      </c>
      <c r="F31" s="43">
        <f>0+5</f>
        <v>5</v>
      </c>
      <c r="G31" s="44">
        <f t="shared" si="1"/>
        <v>75936.95</v>
      </c>
      <c r="H31" s="45">
        <f t="shared" si="2"/>
        <v>121499.12</v>
      </c>
      <c r="I31" s="40"/>
      <c r="J31" s="40"/>
      <c r="K31" s="40"/>
      <c r="L31" s="40"/>
      <c r="M31" s="40"/>
      <c r="N31" s="40"/>
      <c r="O31" s="40"/>
      <c r="P31" s="40"/>
      <c r="Q31" s="40"/>
      <c r="R31" s="40"/>
      <c r="S31" s="40"/>
      <c r="T31" s="40"/>
      <c r="U31" s="40"/>
      <c r="V31" s="40"/>
      <c r="W31" s="40"/>
      <c r="X31" s="40"/>
      <c r="Y31" s="40"/>
      <c r="Z31" s="40"/>
      <c r="AA31" s="40"/>
      <c r="AB31" s="40"/>
    </row>
    <row r="32" spans="1:28" ht="78.75" customHeight="1">
      <c r="A32" s="34"/>
      <c r="B32" s="35">
        <v>26</v>
      </c>
      <c r="C32" s="42" t="s">
        <v>31</v>
      </c>
      <c r="D32" s="43">
        <v>0</v>
      </c>
      <c r="E32" s="64">
        <f t="shared" si="0"/>
        <v>0</v>
      </c>
      <c r="F32" s="43">
        <v>0</v>
      </c>
      <c r="G32" s="44">
        <f t="shared" si="1"/>
        <v>0</v>
      </c>
      <c r="H32" s="45">
        <f t="shared" si="2"/>
        <v>0</v>
      </c>
      <c r="I32" s="40"/>
      <c r="J32" s="40"/>
      <c r="K32" s="40"/>
      <c r="L32" s="40"/>
      <c r="M32" s="40"/>
      <c r="N32" s="40"/>
      <c r="O32" s="40"/>
      <c r="P32" s="40"/>
      <c r="Q32" s="40"/>
      <c r="R32" s="40"/>
      <c r="S32" s="40"/>
      <c r="T32" s="40"/>
      <c r="U32" s="40"/>
      <c r="V32" s="40"/>
      <c r="W32" s="40"/>
      <c r="X32" s="40"/>
      <c r="Y32" s="40"/>
      <c r="Z32" s="40"/>
      <c r="AA32" s="40"/>
      <c r="AB32" s="40"/>
    </row>
    <row r="33" spans="1:28" ht="45.75" customHeight="1" thickBot="1">
      <c r="A33" s="34"/>
      <c r="B33" s="53">
        <v>27</v>
      </c>
      <c r="C33" s="54" t="s">
        <v>32</v>
      </c>
      <c r="D33" s="55">
        <v>0</v>
      </c>
      <c r="E33" s="65">
        <f t="shared" si="0"/>
        <v>0</v>
      </c>
      <c r="F33" s="55">
        <v>0</v>
      </c>
      <c r="G33" s="56">
        <f t="shared" si="1"/>
        <v>0</v>
      </c>
      <c r="H33" s="57">
        <f t="shared" si="2"/>
        <v>0</v>
      </c>
      <c r="I33" s="40"/>
      <c r="J33" s="40"/>
      <c r="K33" s="40"/>
      <c r="L33" s="40"/>
      <c r="M33" s="40"/>
      <c r="N33" s="40"/>
      <c r="O33" s="40"/>
      <c r="P33" s="40"/>
      <c r="Q33" s="40"/>
      <c r="R33" s="40"/>
      <c r="S33" s="40"/>
      <c r="T33" s="40"/>
      <c r="U33" s="40"/>
      <c r="V33" s="40"/>
      <c r="W33" s="40"/>
      <c r="X33" s="40"/>
      <c r="Y33" s="40"/>
      <c r="Z33" s="40"/>
      <c r="AA33" s="40"/>
      <c r="AB33" s="40"/>
    </row>
    <row r="34" spans="1:28" ht="27.75" customHeight="1" thickBot="1">
      <c r="A34" s="58"/>
      <c r="B34" s="84" t="s">
        <v>33</v>
      </c>
      <c r="C34" s="82"/>
      <c r="D34" s="21">
        <f>SUM(D7:D33)</f>
        <v>12</v>
      </c>
      <c r="E34" s="22">
        <f t="shared" ref="E34:F34" si="3">SUM(SUM(E7:E33))</f>
        <v>182248.68</v>
      </c>
      <c r="F34" s="23">
        <f t="shared" si="3"/>
        <v>22</v>
      </c>
      <c r="G34" s="22">
        <f t="shared" si="1"/>
        <v>334122.57999999996</v>
      </c>
      <c r="H34" s="24">
        <f t="shared" si="2"/>
        <v>516371.25999999995</v>
      </c>
      <c r="I34" s="5"/>
      <c r="J34" s="5"/>
      <c r="K34" s="5"/>
      <c r="L34" s="5"/>
      <c r="M34" s="5"/>
      <c r="N34" s="5"/>
      <c r="O34" s="5"/>
      <c r="P34" s="5"/>
      <c r="Q34" s="5"/>
      <c r="R34" s="5"/>
      <c r="S34" s="5"/>
      <c r="T34" s="5"/>
      <c r="U34" s="5"/>
      <c r="V34" s="5"/>
      <c r="W34" s="5"/>
      <c r="X34" s="5"/>
      <c r="Y34" s="5"/>
      <c r="Z34" s="5"/>
      <c r="AA34" s="5"/>
      <c r="AB34" s="5"/>
    </row>
    <row r="35" spans="1:28" ht="27.75" customHeight="1">
      <c r="A35" s="25"/>
      <c r="B35" s="25"/>
      <c r="C35" s="26"/>
      <c r="D35" s="27"/>
      <c r="E35" s="27"/>
      <c r="F35" s="27"/>
      <c r="G35" s="27"/>
      <c r="H35" s="5"/>
      <c r="I35" s="5"/>
      <c r="J35" s="5"/>
      <c r="K35" s="5"/>
      <c r="L35" s="5"/>
      <c r="M35" s="5"/>
      <c r="N35" s="5"/>
      <c r="O35" s="5"/>
      <c r="P35" s="5"/>
      <c r="Q35" s="5"/>
      <c r="R35" s="5"/>
      <c r="S35" s="5"/>
      <c r="T35" s="5"/>
      <c r="U35" s="5"/>
      <c r="V35" s="5"/>
      <c r="W35" s="5"/>
      <c r="X35" s="5"/>
      <c r="Y35" s="5"/>
      <c r="Z35" s="5"/>
      <c r="AA35" s="5"/>
      <c r="AB35" s="5"/>
    </row>
    <row r="36" spans="1:28" ht="25.5" customHeight="1">
      <c r="A36" s="28"/>
      <c r="B36" s="67" t="s">
        <v>34</v>
      </c>
      <c r="C36" s="68"/>
      <c r="D36" s="68"/>
      <c r="E36" s="68"/>
      <c r="F36" s="68"/>
      <c r="G36" s="69"/>
      <c r="H36" s="73" t="s">
        <v>35</v>
      </c>
      <c r="I36" s="29"/>
      <c r="J36" s="29"/>
      <c r="K36" s="29"/>
      <c r="L36" s="29"/>
      <c r="M36" s="29"/>
      <c r="N36" s="29"/>
      <c r="O36" s="29"/>
      <c r="P36" s="29"/>
      <c r="Q36" s="29"/>
      <c r="R36" s="29"/>
      <c r="S36" s="29"/>
      <c r="T36" s="29"/>
      <c r="U36" s="29"/>
      <c r="V36" s="29"/>
      <c r="W36" s="29"/>
      <c r="X36" s="29"/>
      <c r="Y36" s="29"/>
      <c r="Z36" s="29"/>
      <c r="AA36" s="29"/>
      <c r="AB36" s="29"/>
    </row>
    <row r="37" spans="1:28" ht="28.5" customHeight="1">
      <c r="A37" s="30"/>
      <c r="B37" s="70"/>
      <c r="C37" s="71"/>
      <c r="D37" s="71"/>
      <c r="E37" s="71"/>
      <c r="F37" s="71"/>
      <c r="G37" s="72"/>
      <c r="H37" s="74"/>
      <c r="I37" s="29"/>
      <c r="J37" s="29"/>
      <c r="K37" s="29"/>
      <c r="L37" s="29"/>
      <c r="M37" s="29"/>
      <c r="N37" s="29"/>
      <c r="O37" s="29"/>
      <c r="P37" s="29"/>
      <c r="Q37" s="29"/>
      <c r="R37" s="29"/>
      <c r="S37" s="29"/>
      <c r="T37" s="29"/>
      <c r="U37" s="29"/>
      <c r="V37" s="29"/>
      <c r="W37" s="29"/>
      <c r="X37" s="29"/>
      <c r="Y37" s="29"/>
      <c r="Z37" s="29"/>
      <c r="AA37" s="29"/>
      <c r="AB37" s="29"/>
    </row>
    <row r="38" spans="1:28"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row>
    <row r="39" spans="1:28"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row>
    <row r="40" spans="1:28"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4.25" customHeight="1"/>
    <row r="45" spans="1:28" ht="14.25" customHeight="1"/>
    <row r="46" spans="1:28" ht="14.25" customHeight="1"/>
    <row r="47" spans="1:28" ht="14.25" customHeight="1"/>
    <row r="48" spans="1:28" ht="14.25" customHeight="1"/>
    <row r="49" s="32" customFormat="1" ht="14.25" customHeight="1"/>
    <row r="50" s="32" customFormat="1" ht="14.25" customHeight="1"/>
    <row r="51" s="32" customFormat="1" ht="14.25" customHeight="1"/>
    <row r="52" s="32" customFormat="1" ht="14.25" customHeight="1"/>
    <row r="53" s="32" customFormat="1" ht="14.25" customHeight="1"/>
    <row r="54" s="32" customFormat="1" ht="14.25" customHeight="1"/>
    <row r="55" s="32" customFormat="1" ht="14.25" customHeight="1"/>
    <row r="56" s="32" customFormat="1" ht="14.25" customHeight="1"/>
    <row r="57" s="32" customFormat="1" ht="14.25" customHeight="1"/>
    <row r="58" s="32" customFormat="1" ht="14.25" customHeight="1"/>
    <row r="59" s="32" customFormat="1" ht="14.25" customHeight="1"/>
    <row r="60" s="32" customFormat="1" ht="14.25" customHeight="1"/>
    <row r="61" s="32" customFormat="1" ht="14.25" customHeight="1"/>
    <row r="62" s="32" customFormat="1" ht="14.25" customHeight="1"/>
    <row r="63" s="32" customFormat="1" ht="14.25" customHeight="1"/>
    <row r="64" s="32" customFormat="1" ht="14.25" customHeight="1"/>
    <row r="65" s="32" customFormat="1" ht="14.25" customHeight="1"/>
    <row r="66" s="32" customFormat="1" ht="14.25" customHeight="1"/>
    <row r="67" s="32" customFormat="1" ht="14.25" customHeight="1"/>
    <row r="68" s="32" customFormat="1" ht="14.25" customHeight="1"/>
    <row r="69" s="32" customFormat="1" ht="14.25" customHeight="1"/>
    <row r="70" s="32" customFormat="1" ht="14.25" customHeight="1"/>
    <row r="71" s="32" customFormat="1" ht="14.25" customHeight="1"/>
    <row r="72" s="32" customFormat="1" ht="14.25" customHeight="1"/>
    <row r="73" s="32" customFormat="1" ht="14.25" customHeight="1"/>
    <row r="74" s="32" customFormat="1" ht="14.25" customHeight="1"/>
    <row r="75" s="32" customFormat="1" ht="14.25" customHeight="1"/>
    <row r="76" s="32" customFormat="1" ht="14.25" customHeight="1"/>
    <row r="77" s="32" customFormat="1" ht="14.25" customHeight="1"/>
    <row r="78" s="32" customFormat="1" ht="14.25" customHeight="1"/>
    <row r="79" s="32" customFormat="1" ht="14.25" customHeight="1"/>
    <row r="80" s="32" customFormat="1" ht="14.25" customHeight="1"/>
    <row r="81" s="32" customFormat="1" ht="14.25" customHeight="1"/>
    <row r="82" s="32" customFormat="1" ht="14.25" customHeight="1"/>
    <row r="83" s="32" customFormat="1" ht="14.25" customHeight="1"/>
    <row r="84" s="32" customFormat="1" ht="14.25" customHeight="1"/>
    <row r="85" s="32" customFormat="1" ht="14.25" customHeight="1"/>
    <row r="86" s="32" customFormat="1" ht="14.25" customHeight="1"/>
    <row r="87" s="32" customFormat="1" ht="14.25" customHeight="1"/>
    <row r="88" s="32" customFormat="1" ht="14.25" customHeight="1"/>
    <row r="89" s="32" customFormat="1" ht="14.25" customHeight="1"/>
    <row r="90" s="32" customFormat="1" ht="14.25" customHeight="1"/>
    <row r="91" s="32" customFormat="1" ht="14.25" customHeight="1"/>
    <row r="92" s="32" customFormat="1" ht="14.25" customHeight="1"/>
    <row r="93" s="32" customFormat="1" ht="14.25" customHeight="1"/>
    <row r="94" s="32" customFormat="1" ht="14.25" customHeight="1"/>
    <row r="95" s="32" customFormat="1" ht="14.25" customHeight="1"/>
    <row r="96" s="32" customFormat="1" ht="14.25" customHeight="1"/>
    <row r="97" s="32" customFormat="1" ht="14.25" customHeight="1"/>
    <row r="98" s="32" customFormat="1" ht="14.25" customHeight="1"/>
    <row r="99" s="32" customFormat="1" ht="14.25" customHeight="1"/>
    <row r="100" s="32" customFormat="1" ht="14.25" customHeight="1"/>
    <row r="101" s="32" customFormat="1" ht="14.25" customHeight="1"/>
    <row r="102" s="32" customFormat="1" ht="14.25" customHeight="1"/>
    <row r="103" s="32" customFormat="1" ht="14.25" customHeight="1"/>
    <row r="104" s="32" customFormat="1" ht="14.25" customHeight="1"/>
    <row r="105" s="32" customFormat="1" ht="14.25" customHeight="1"/>
    <row r="106" s="32" customFormat="1" ht="14.25" customHeight="1"/>
    <row r="107" s="32" customFormat="1" ht="14.25" customHeight="1"/>
    <row r="108" s="32" customFormat="1" ht="14.25" customHeight="1"/>
    <row r="109" s="32" customFormat="1" ht="14.25" customHeight="1"/>
    <row r="110" s="32" customFormat="1" ht="14.25" customHeight="1"/>
    <row r="111" s="32" customFormat="1" ht="14.25" customHeight="1"/>
    <row r="112" s="32" customFormat="1" ht="14.25" customHeight="1"/>
    <row r="113" s="32" customFormat="1" ht="14.25" customHeight="1"/>
    <row r="114" s="32" customFormat="1" ht="14.25" customHeight="1"/>
    <row r="115" s="32" customFormat="1" ht="14.25" customHeight="1"/>
    <row r="116" s="32" customFormat="1" ht="14.25" customHeight="1"/>
    <row r="117" s="32" customFormat="1" ht="14.25" customHeight="1"/>
    <row r="118" s="32" customFormat="1" ht="14.25" customHeight="1"/>
    <row r="119" s="32" customFormat="1" ht="14.25" customHeight="1"/>
    <row r="120" s="32" customFormat="1" ht="14.25" customHeight="1"/>
    <row r="121" s="32" customFormat="1" ht="14.25" customHeight="1"/>
    <row r="122" s="32" customFormat="1" ht="14.25" customHeight="1"/>
    <row r="123" s="32" customFormat="1" ht="14.25" customHeight="1"/>
    <row r="124" s="32" customFormat="1" ht="14.25" customHeight="1"/>
    <row r="125" s="32" customFormat="1" ht="14.25" customHeight="1"/>
    <row r="126" s="32" customFormat="1" ht="14.25" customHeight="1"/>
    <row r="127" s="32" customFormat="1" ht="14.25" customHeight="1"/>
    <row r="128" s="32" customFormat="1" ht="14.25" customHeight="1"/>
    <row r="129" s="32" customFormat="1" ht="14.25" customHeight="1"/>
    <row r="130" s="32" customFormat="1" ht="14.25" customHeight="1"/>
    <row r="131" s="32" customFormat="1" ht="14.25" customHeight="1"/>
    <row r="132" s="32" customFormat="1" ht="14.25" customHeight="1"/>
    <row r="133" s="32" customFormat="1" ht="14.25" customHeight="1"/>
    <row r="134" s="32" customFormat="1" ht="14.25" customHeight="1"/>
    <row r="135" s="32" customFormat="1" ht="14.25" customHeight="1"/>
    <row r="136" s="32" customFormat="1" ht="14.25" customHeight="1"/>
    <row r="137" s="32" customFormat="1" ht="14.25" customHeight="1"/>
    <row r="138" s="32" customFormat="1" ht="14.25" customHeight="1"/>
    <row r="139" s="32" customFormat="1" ht="14.25" customHeight="1"/>
    <row r="140" s="32" customFormat="1" ht="14.25" customHeight="1"/>
    <row r="141" s="32" customFormat="1" ht="14.25" customHeight="1"/>
    <row r="142" s="32" customFormat="1" ht="14.25" customHeight="1"/>
    <row r="143" s="32" customFormat="1" ht="14.25" customHeight="1"/>
    <row r="144" s="32" customFormat="1" ht="14.25" customHeight="1"/>
    <row r="145" s="32" customFormat="1" ht="14.25" customHeight="1"/>
    <row r="146" s="32" customFormat="1" ht="14.25" customHeight="1"/>
    <row r="147" s="32" customFormat="1" ht="14.25" customHeight="1"/>
    <row r="148" s="32" customFormat="1" ht="14.25" customHeight="1"/>
    <row r="149" s="32" customFormat="1" ht="14.25" customHeight="1"/>
    <row r="150" s="32" customFormat="1" ht="14.25" customHeight="1"/>
    <row r="151" s="32" customFormat="1" ht="14.25" customHeight="1"/>
    <row r="152" s="32" customFormat="1" ht="14.25" customHeight="1"/>
    <row r="153" s="32" customFormat="1" ht="14.25" customHeight="1"/>
    <row r="154" s="32" customFormat="1" ht="14.25" customHeight="1"/>
    <row r="155" s="32" customFormat="1" ht="14.25" customHeight="1"/>
    <row r="156" s="32" customFormat="1" ht="14.25" customHeight="1"/>
    <row r="157" s="32" customFormat="1" ht="14.25" customHeight="1"/>
    <row r="158" s="32" customFormat="1" ht="14.25" customHeight="1"/>
    <row r="159" s="32" customFormat="1" ht="14.25" customHeight="1"/>
    <row r="160" s="32" customFormat="1" ht="14.25" customHeight="1"/>
    <row r="161" s="32" customFormat="1" ht="14.25" customHeight="1"/>
    <row r="162" s="32" customFormat="1" ht="14.25" customHeight="1"/>
    <row r="163" s="32" customFormat="1" ht="14.25" customHeight="1"/>
    <row r="164" s="32" customFormat="1" ht="14.25" customHeight="1"/>
    <row r="165" s="32" customFormat="1" ht="14.25" customHeight="1"/>
    <row r="166" s="32" customFormat="1" ht="14.25" customHeight="1"/>
    <row r="167" s="32" customFormat="1" ht="14.25" customHeight="1"/>
    <row r="168" s="32" customFormat="1" ht="14.25" customHeight="1"/>
    <row r="169" s="32" customFormat="1" ht="14.25" customHeight="1"/>
    <row r="170" s="32" customFormat="1" ht="14.25" customHeight="1"/>
    <row r="171" s="32" customFormat="1" ht="14.25" customHeight="1"/>
    <row r="172" s="32" customFormat="1" ht="14.25" customHeight="1"/>
    <row r="173" s="32" customFormat="1" ht="14.25" customHeight="1"/>
    <row r="174" s="32" customFormat="1" ht="14.25" customHeight="1"/>
    <row r="175" s="32" customFormat="1" ht="14.25" customHeight="1"/>
    <row r="176" s="32" customFormat="1" ht="14.25" customHeight="1"/>
    <row r="177" s="32" customFormat="1" ht="14.25" customHeight="1"/>
    <row r="178" s="32" customFormat="1" ht="14.25" customHeight="1"/>
    <row r="179" s="32" customFormat="1" ht="14.25" customHeight="1"/>
    <row r="180" s="32" customFormat="1" ht="14.25" customHeight="1"/>
    <row r="181" s="32" customFormat="1" ht="14.25" customHeight="1"/>
    <row r="182" s="32" customFormat="1" ht="14.25" customHeight="1"/>
    <row r="183" s="32" customFormat="1" ht="14.25" customHeight="1"/>
    <row r="184" s="32" customFormat="1" ht="14.25" customHeight="1"/>
    <row r="185" s="32" customFormat="1" ht="14.25" customHeight="1"/>
    <row r="186" s="32" customFormat="1" ht="14.25" customHeight="1"/>
    <row r="187" s="32" customFormat="1" ht="14.25" customHeight="1"/>
    <row r="188" s="32" customFormat="1" ht="14.25" customHeight="1"/>
    <row r="189" s="32" customFormat="1" ht="14.25" customHeight="1"/>
    <row r="190" s="32" customFormat="1" ht="14.25" customHeight="1"/>
    <row r="191" s="32" customFormat="1" ht="14.25" customHeight="1"/>
    <row r="192" s="32" customFormat="1" ht="14.25" customHeight="1"/>
    <row r="193" s="32" customFormat="1" ht="14.25" customHeight="1"/>
    <row r="194" s="32" customFormat="1" ht="14.25" customHeight="1"/>
    <row r="195" s="32" customFormat="1" ht="14.25" customHeight="1"/>
    <row r="196" s="32" customFormat="1" ht="14.25" customHeight="1"/>
    <row r="197" s="32" customFormat="1" ht="14.25" customHeight="1"/>
    <row r="198" s="32" customFormat="1" ht="14.25" customHeight="1"/>
    <row r="199" s="32" customFormat="1" ht="14.25" customHeight="1"/>
    <row r="200" s="32" customFormat="1" ht="14.25" customHeight="1"/>
    <row r="201" s="32" customFormat="1" ht="14.25" customHeight="1"/>
    <row r="202" s="32" customFormat="1" ht="14.25" customHeight="1"/>
    <row r="203" s="32" customFormat="1" ht="14.25" customHeight="1"/>
    <row r="204" s="32" customFormat="1" ht="14.25" customHeight="1"/>
    <row r="205" s="32" customFormat="1" ht="14.25" customHeight="1"/>
    <row r="206" s="32" customFormat="1" ht="14.25" customHeight="1"/>
    <row r="207" s="32" customFormat="1" ht="14.25" customHeight="1"/>
    <row r="208" s="32" customFormat="1" ht="14.25" customHeight="1"/>
    <row r="209" s="32" customFormat="1" ht="14.25" customHeight="1"/>
    <row r="210" s="32" customFormat="1" ht="14.25" customHeight="1"/>
    <row r="211" s="32" customFormat="1" ht="14.25" customHeight="1"/>
    <row r="212" s="32" customFormat="1" ht="14.25" customHeight="1"/>
    <row r="213" s="32" customFormat="1" ht="14.25" customHeight="1"/>
    <row r="214" s="32" customFormat="1" ht="14.25" customHeight="1"/>
    <row r="215" s="32" customFormat="1" ht="14.25" customHeight="1"/>
    <row r="216" s="32" customFormat="1" ht="14.25" customHeight="1"/>
    <row r="217" s="32" customFormat="1" ht="14.25" customHeight="1"/>
    <row r="218" s="32" customFormat="1" ht="14.25" customHeight="1"/>
    <row r="219" s="32" customFormat="1" ht="14.25" customHeight="1"/>
    <row r="220" s="32" customFormat="1" ht="14.25" customHeight="1"/>
    <row r="221" s="32" customFormat="1" ht="14.25" customHeight="1"/>
    <row r="222" s="32" customFormat="1" ht="14.25" customHeight="1"/>
    <row r="223" s="32" customFormat="1" ht="14.25" customHeight="1"/>
    <row r="224" s="32" customFormat="1" ht="14.25" customHeight="1"/>
    <row r="225" s="32" customFormat="1" ht="14.25" customHeight="1"/>
    <row r="226" s="32" customFormat="1" ht="14.25" customHeight="1"/>
    <row r="227" s="32" customFormat="1" ht="14.25" customHeight="1"/>
    <row r="228" s="32" customFormat="1" ht="14.25" customHeight="1"/>
    <row r="229" s="32" customFormat="1" ht="14.25" customHeight="1"/>
    <row r="230" s="32" customFormat="1" ht="14.25" customHeight="1"/>
    <row r="231" s="32" customFormat="1" ht="14.25" customHeight="1"/>
    <row r="232" s="32" customFormat="1" ht="14.25" customHeight="1"/>
    <row r="233" s="32" customFormat="1" ht="14.25" customHeight="1"/>
    <row r="234" s="32" customFormat="1" ht="14.25" customHeight="1"/>
    <row r="235" s="32" customFormat="1" ht="14.25" customHeight="1"/>
    <row r="236" s="32" customFormat="1" ht="14.25" customHeight="1"/>
    <row r="237" s="32" customFormat="1" ht="14.25" customHeight="1"/>
    <row r="238" s="32" customFormat="1" ht="14.25" customHeight="1"/>
    <row r="239" s="32" customFormat="1" ht="14.25" customHeight="1"/>
    <row r="240" s="32" customFormat="1" ht="14.25" customHeight="1"/>
    <row r="241" s="32" customFormat="1" ht="14.25" customHeight="1"/>
    <row r="242" s="32" customFormat="1" ht="14.25" customHeight="1"/>
    <row r="243" s="32" customFormat="1" ht="14.25" customHeight="1"/>
    <row r="244" s="32" customFormat="1" ht="14.25" customHeight="1"/>
    <row r="245" s="32" customFormat="1" ht="14.25" customHeight="1"/>
    <row r="246" s="32" customFormat="1" ht="14.25" customHeight="1"/>
    <row r="247" s="32" customFormat="1" ht="14.25" customHeight="1"/>
    <row r="248" s="32" customFormat="1" ht="14.25" customHeight="1"/>
    <row r="249" s="32" customFormat="1" ht="14.25" customHeight="1"/>
    <row r="250" s="32" customFormat="1" ht="14.25" customHeight="1"/>
    <row r="251" s="32" customFormat="1" ht="14.25" customHeight="1"/>
    <row r="252" s="32" customFormat="1" ht="14.25" customHeight="1"/>
    <row r="253" s="32" customFormat="1" ht="14.25" customHeight="1"/>
    <row r="254" s="32" customFormat="1" ht="14.25" customHeight="1"/>
    <row r="255" s="32" customFormat="1" ht="14.25" customHeight="1"/>
    <row r="256" s="32" customFormat="1" ht="14.25" customHeight="1"/>
    <row r="257" s="32" customFormat="1" ht="14.25" customHeight="1"/>
    <row r="258" s="32" customFormat="1" ht="14.25" customHeight="1"/>
    <row r="259" s="32" customFormat="1" ht="14.25" customHeight="1"/>
    <row r="260" s="32" customFormat="1" ht="14.25" customHeight="1"/>
    <row r="261" s="32" customFormat="1" ht="14.25" customHeight="1"/>
    <row r="262" s="32" customFormat="1" ht="14.25" customHeight="1"/>
    <row r="263" s="32" customFormat="1" ht="14.25" customHeight="1"/>
    <row r="264" s="32" customFormat="1" ht="14.25" customHeight="1"/>
    <row r="265" s="32" customFormat="1" ht="14.25" customHeight="1"/>
    <row r="266" s="32" customFormat="1" ht="14.25" customHeight="1"/>
    <row r="267" s="32" customFormat="1" ht="14.25" customHeight="1"/>
    <row r="268" s="32" customFormat="1" ht="14.25" customHeight="1"/>
    <row r="269" s="32" customFormat="1" ht="14.25" customHeight="1"/>
    <row r="270" s="32" customFormat="1" ht="14.25" customHeight="1"/>
    <row r="271" s="32" customFormat="1" ht="14.25" customHeight="1"/>
    <row r="272" s="32" customFormat="1" ht="14.25" customHeight="1"/>
    <row r="273" s="32" customFormat="1" ht="14.25" customHeight="1"/>
    <row r="274" s="32" customFormat="1" ht="14.25" customHeight="1"/>
    <row r="275" s="32" customFormat="1" ht="14.25" customHeight="1"/>
    <row r="276" s="32" customFormat="1" ht="14.25" customHeight="1"/>
    <row r="277" s="32" customFormat="1" ht="14.25" customHeight="1"/>
    <row r="278" s="32" customFormat="1" ht="14.25" customHeight="1"/>
    <row r="279" s="32" customFormat="1" ht="14.25" customHeight="1"/>
    <row r="280" s="32" customFormat="1" ht="14.25" customHeight="1"/>
    <row r="281" s="32" customFormat="1" ht="14.25" customHeight="1"/>
    <row r="282" s="32" customFormat="1" ht="14.25" customHeight="1"/>
    <row r="283" s="32" customFormat="1" ht="14.25" customHeight="1"/>
    <row r="284" s="32" customFormat="1" ht="14.25" customHeight="1"/>
    <row r="285" s="32" customFormat="1" ht="14.25" customHeight="1"/>
    <row r="286" s="32" customFormat="1" ht="14.25" customHeight="1"/>
    <row r="287" s="32" customFormat="1" ht="14.25" customHeight="1"/>
    <row r="288" s="32" customFormat="1" ht="14.25" customHeight="1"/>
    <row r="289" s="32" customFormat="1" ht="14.25" customHeight="1"/>
    <row r="290" s="32" customFormat="1" ht="14.25" customHeight="1"/>
    <row r="291" s="32" customFormat="1" ht="14.25" customHeight="1"/>
    <row r="292" s="32" customFormat="1" ht="14.25" customHeight="1"/>
    <row r="293" s="32" customFormat="1" ht="14.25" customHeight="1"/>
    <row r="294" s="32" customFormat="1" ht="14.25" customHeight="1"/>
    <row r="295" s="32" customFormat="1" ht="14.25" customHeight="1"/>
    <row r="296" s="32" customFormat="1" ht="14.25" customHeight="1"/>
    <row r="297" s="32" customFormat="1" ht="14.25" customHeight="1"/>
    <row r="298" s="32" customFormat="1" ht="14.25" customHeight="1"/>
    <row r="299" s="32" customFormat="1" ht="14.25" customHeight="1"/>
    <row r="300" s="32" customFormat="1" ht="14.25" customHeight="1"/>
    <row r="301" s="32" customFormat="1" ht="14.25" customHeight="1"/>
    <row r="302" s="32" customFormat="1" ht="14.25" customHeight="1"/>
    <row r="303" s="32" customFormat="1" ht="14.25" customHeight="1"/>
    <row r="304" s="32" customFormat="1" ht="14.25" customHeight="1"/>
    <row r="305" s="32" customFormat="1" ht="14.25" customHeight="1"/>
    <row r="306" s="32" customFormat="1" ht="14.25" customHeight="1"/>
    <row r="307" s="32" customFormat="1" ht="14.25" customHeight="1"/>
    <row r="308" s="32" customFormat="1" ht="14.25" customHeight="1"/>
    <row r="309" s="32" customFormat="1" ht="14.25" customHeight="1"/>
    <row r="310" s="32" customFormat="1" ht="14.25" customHeight="1"/>
    <row r="311" s="32" customFormat="1" ht="14.25" customHeight="1"/>
    <row r="312" s="32" customFormat="1" ht="14.25" customHeight="1"/>
    <row r="313" s="32" customFormat="1" ht="14.25" customHeight="1"/>
    <row r="314" s="32" customFormat="1" ht="14.25" customHeight="1"/>
    <row r="315" s="32" customFormat="1" ht="14.25" customHeight="1"/>
    <row r="316" s="32" customFormat="1" ht="14.25" customHeight="1"/>
    <row r="317" s="32" customFormat="1" ht="14.25" customHeight="1"/>
    <row r="318" s="32" customFormat="1" ht="14.25" customHeight="1"/>
    <row r="319" s="32" customFormat="1" ht="14.25" customHeight="1"/>
    <row r="320" s="32" customFormat="1" ht="14.25" customHeight="1"/>
    <row r="321" s="32" customFormat="1" ht="14.25" customHeight="1"/>
    <row r="322" s="32" customFormat="1" ht="14.25" customHeight="1"/>
    <row r="323" s="32" customFormat="1" ht="14.25" customHeight="1"/>
    <row r="324" s="32" customFormat="1" ht="14.25" customHeight="1"/>
    <row r="325" s="32" customFormat="1" ht="14.25" customHeight="1"/>
    <row r="326" s="32" customFormat="1" ht="14.25" customHeight="1"/>
    <row r="327" s="32" customFormat="1" ht="14.25" customHeight="1"/>
    <row r="328" s="32" customFormat="1" ht="14.25" customHeight="1"/>
    <row r="329" s="32" customFormat="1" ht="14.25" customHeight="1"/>
    <row r="330" s="32" customFormat="1" ht="14.25" customHeight="1"/>
    <row r="331" s="32" customFormat="1" ht="14.25" customHeight="1"/>
    <row r="332" s="32" customFormat="1" ht="14.25" customHeight="1"/>
    <row r="333" s="32" customFormat="1" ht="14.25" customHeight="1"/>
    <row r="334" s="32" customFormat="1" ht="14.25" customHeight="1"/>
    <row r="335" s="32" customFormat="1" ht="14.25" customHeight="1"/>
    <row r="336" s="32" customFormat="1" ht="14.25" customHeight="1"/>
    <row r="337" s="32" customFormat="1" ht="14.25" customHeight="1"/>
    <row r="338" s="32" customFormat="1" ht="14.25" customHeight="1"/>
    <row r="339" s="32" customFormat="1" ht="14.25" customHeight="1"/>
    <row r="340" s="32" customFormat="1" ht="14.25" customHeight="1"/>
    <row r="341" s="32" customFormat="1" ht="14.25" customHeight="1"/>
    <row r="342" s="32" customFormat="1" ht="14.25" customHeight="1"/>
    <row r="343" s="32" customFormat="1" ht="14.25" customHeight="1"/>
    <row r="344" s="32" customFormat="1" ht="14.25" customHeight="1"/>
    <row r="345" s="32" customFormat="1" ht="14.25" customHeight="1"/>
    <row r="346" s="32" customFormat="1" ht="14.25" customHeight="1"/>
    <row r="347" s="32" customFormat="1" ht="14.25" customHeight="1"/>
    <row r="348" s="32" customFormat="1" ht="14.25" customHeight="1"/>
    <row r="349" s="32" customFormat="1" ht="14.25" customHeight="1"/>
    <row r="350" s="32" customFormat="1" ht="14.25" customHeight="1"/>
    <row r="351" s="32" customFormat="1" ht="14.25" customHeight="1"/>
    <row r="352" s="32" customFormat="1" ht="14.25" customHeight="1"/>
    <row r="353" s="32" customFormat="1" ht="14.25" customHeight="1"/>
    <row r="354" s="32" customFormat="1" ht="14.25" customHeight="1"/>
    <row r="355" s="32" customFormat="1" ht="14.25" customHeight="1"/>
    <row r="356" s="32" customFormat="1" ht="14.25" customHeight="1"/>
    <row r="357" s="32" customFormat="1" ht="14.25" customHeight="1"/>
    <row r="358" s="32" customFormat="1" ht="14.25" customHeight="1"/>
    <row r="359" s="32" customFormat="1" ht="14.25" customHeight="1"/>
    <row r="360" s="32" customFormat="1" ht="14.25" customHeight="1"/>
    <row r="361" s="32" customFormat="1" ht="14.25" customHeight="1"/>
    <row r="362" s="32" customFormat="1" ht="14.25" customHeight="1"/>
    <row r="363" s="32" customFormat="1" ht="14.25" customHeight="1"/>
    <row r="364" s="32" customFormat="1" ht="14.25" customHeight="1"/>
    <row r="365" s="32" customFormat="1" ht="14.25" customHeight="1"/>
    <row r="366" s="32" customFormat="1" ht="14.25" customHeight="1"/>
    <row r="367" s="32" customFormat="1" ht="14.25" customHeight="1"/>
    <row r="368" s="32" customFormat="1" ht="14.25" customHeight="1"/>
    <row r="369" s="32" customFormat="1" ht="14.25" customHeight="1"/>
    <row r="370" s="32" customFormat="1" ht="14.25" customHeight="1"/>
    <row r="371" s="32" customFormat="1" ht="14.25" customHeight="1"/>
    <row r="372" s="32" customFormat="1" ht="14.25" customHeight="1"/>
    <row r="373" s="32" customFormat="1" ht="14.25" customHeight="1"/>
    <row r="374" s="32" customFormat="1" ht="14.25" customHeight="1"/>
    <row r="375" s="32" customFormat="1" ht="14.25" customHeight="1"/>
    <row r="376" s="32" customFormat="1" ht="14.25" customHeight="1"/>
    <row r="377" s="32" customFormat="1" ht="14.25" customHeight="1"/>
    <row r="378" s="32" customFormat="1" ht="14.25" customHeight="1"/>
    <row r="379" s="32" customFormat="1" ht="14.25" customHeight="1"/>
    <row r="380" s="32" customFormat="1" ht="14.25" customHeight="1"/>
    <row r="381" s="32" customFormat="1" ht="14.25" customHeight="1"/>
    <row r="382" s="32" customFormat="1" ht="14.25" customHeight="1"/>
    <row r="383" s="32" customFormat="1" ht="14.25" customHeight="1"/>
    <row r="384" s="32" customFormat="1" ht="14.25" customHeight="1"/>
    <row r="385" s="32" customFormat="1" ht="14.25" customHeight="1"/>
    <row r="386" s="32" customFormat="1" ht="14.25" customHeight="1"/>
    <row r="387" s="32" customFormat="1" ht="14.25" customHeight="1"/>
    <row r="388" s="32" customFormat="1" ht="14.25" customHeight="1"/>
    <row r="389" s="32" customFormat="1" ht="14.25" customHeight="1"/>
    <row r="390" s="32" customFormat="1" ht="14.25" customHeight="1"/>
    <row r="391" s="32" customFormat="1" ht="14.25" customHeight="1"/>
    <row r="392" s="32" customFormat="1" ht="14.25" customHeight="1"/>
    <row r="393" s="32" customFormat="1" ht="14.25" customHeight="1"/>
    <row r="394" s="32" customFormat="1" ht="14.25" customHeight="1"/>
    <row r="395" s="32" customFormat="1" ht="14.25" customHeight="1"/>
    <row r="396" s="32" customFormat="1" ht="14.25" customHeight="1"/>
    <row r="397" s="32" customFormat="1" ht="14.25" customHeight="1"/>
    <row r="398" s="32" customFormat="1" ht="14.25" customHeight="1"/>
    <row r="399" s="32" customFormat="1" ht="14.25" customHeight="1"/>
    <row r="400" s="32" customFormat="1" ht="14.25" customHeight="1"/>
    <row r="401" s="32" customFormat="1" ht="14.25" customHeight="1"/>
    <row r="402" s="32" customFormat="1" ht="14.25" customHeight="1"/>
    <row r="403" s="32" customFormat="1" ht="14.25" customHeight="1"/>
    <row r="404" s="32" customFormat="1" ht="14.25" customHeight="1"/>
    <row r="405" s="32" customFormat="1" ht="14.25" customHeight="1"/>
    <row r="406" s="32" customFormat="1" ht="14.25" customHeight="1"/>
    <row r="407" s="32" customFormat="1" ht="14.25" customHeight="1"/>
    <row r="408" s="32" customFormat="1" ht="14.25" customHeight="1"/>
    <row r="409" s="32" customFormat="1" ht="14.25" customHeight="1"/>
    <row r="410" s="32" customFormat="1" ht="14.25" customHeight="1"/>
    <row r="411" s="32" customFormat="1" ht="14.25" customHeight="1"/>
    <row r="412" s="32" customFormat="1" ht="14.25" customHeight="1"/>
    <row r="413" s="32" customFormat="1" ht="14.25" customHeight="1"/>
    <row r="414" s="32" customFormat="1" ht="14.25" customHeight="1"/>
    <row r="415" s="32" customFormat="1" ht="14.25" customHeight="1"/>
    <row r="416" s="32" customFormat="1" ht="14.25" customHeight="1"/>
    <row r="417" s="32" customFormat="1" ht="14.25" customHeight="1"/>
    <row r="418" s="32" customFormat="1" ht="14.25" customHeight="1"/>
    <row r="419" s="32" customFormat="1" ht="14.25" customHeight="1"/>
    <row r="420" s="32" customFormat="1" ht="14.25" customHeight="1"/>
    <row r="421" s="32" customFormat="1" ht="14.25" customHeight="1"/>
    <row r="422" s="32" customFormat="1" ht="14.25" customHeight="1"/>
    <row r="423" s="32" customFormat="1" ht="14.25" customHeight="1"/>
    <row r="424" s="32" customFormat="1" ht="14.25" customHeight="1"/>
    <row r="425" s="32" customFormat="1" ht="14.25" customHeight="1"/>
    <row r="426" s="32" customFormat="1" ht="14.25" customHeight="1"/>
    <row r="427" s="32" customFormat="1" ht="14.25" customHeight="1"/>
    <row r="428" s="32" customFormat="1" ht="14.25" customHeight="1"/>
    <row r="429" s="32" customFormat="1" ht="14.25" customHeight="1"/>
    <row r="430" s="32" customFormat="1" ht="14.25" customHeight="1"/>
    <row r="431" s="32" customFormat="1" ht="14.25" customHeight="1"/>
    <row r="432" s="32" customFormat="1" ht="14.25" customHeight="1"/>
    <row r="433" s="32" customFormat="1" ht="14.25" customHeight="1"/>
    <row r="434" s="32" customFormat="1" ht="14.25" customHeight="1"/>
    <row r="435" s="32" customFormat="1" ht="14.25" customHeight="1"/>
    <row r="436" s="32" customFormat="1" ht="14.25" customHeight="1"/>
    <row r="437" s="32" customFormat="1" ht="14.25" customHeight="1"/>
    <row r="438" s="32" customFormat="1" ht="14.25" customHeight="1"/>
    <row r="439" s="32" customFormat="1" ht="14.25" customHeight="1"/>
    <row r="440" s="32" customFormat="1" ht="14.25" customHeight="1"/>
    <row r="441" s="32" customFormat="1" ht="14.25" customHeight="1"/>
    <row r="442" s="32" customFormat="1" ht="14.25" customHeight="1"/>
    <row r="443" s="32" customFormat="1" ht="14.25" customHeight="1"/>
    <row r="444" s="32" customFormat="1" ht="14.25" customHeight="1"/>
    <row r="445" s="32" customFormat="1" ht="14.25" customHeight="1"/>
    <row r="446" s="32" customFormat="1" ht="14.25" customHeight="1"/>
    <row r="447" s="32" customFormat="1" ht="14.25" customHeight="1"/>
    <row r="448" s="32" customFormat="1" ht="14.25" customHeight="1"/>
    <row r="449" s="32" customFormat="1" ht="14.25" customHeight="1"/>
    <row r="450" s="32" customFormat="1" ht="14.25" customHeight="1"/>
    <row r="451" s="32" customFormat="1" ht="14.25" customHeight="1"/>
    <row r="452" s="32" customFormat="1" ht="14.25" customHeight="1"/>
    <row r="453" s="32" customFormat="1" ht="14.25" customHeight="1"/>
    <row r="454" s="32" customFormat="1" ht="14.25" customHeight="1"/>
    <row r="455" s="32" customFormat="1" ht="14.25" customHeight="1"/>
    <row r="456" s="32" customFormat="1" ht="14.25" customHeight="1"/>
    <row r="457" s="32" customFormat="1" ht="14.25" customHeight="1"/>
    <row r="458" s="32" customFormat="1" ht="14.25" customHeight="1"/>
    <row r="459" s="32" customFormat="1" ht="14.25" customHeight="1"/>
    <row r="460" s="32" customFormat="1" ht="14.25" customHeight="1"/>
    <row r="461" s="32" customFormat="1" ht="14.25" customHeight="1"/>
    <row r="462" s="32" customFormat="1" ht="14.25" customHeight="1"/>
    <row r="463" s="32" customFormat="1" ht="14.25" customHeight="1"/>
    <row r="464" s="32" customFormat="1" ht="14.25" customHeight="1"/>
    <row r="465" s="32" customFormat="1" ht="14.25" customHeight="1"/>
    <row r="466" s="32" customFormat="1" ht="14.25" customHeight="1"/>
    <row r="467" s="32" customFormat="1" ht="14.25" customHeight="1"/>
    <row r="468" s="32" customFormat="1" ht="14.25" customHeight="1"/>
    <row r="469" s="32" customFormat="1" ht="14.25" customHeight="1"/>
    <row r="470" s="32" customFormat="1" ht="14.25" customHeight="1"/>
    <row r="471" s="32" customFormat="1" ht="14.25" customHeight="1"/>
    <row r="472" s="32" customFormat="1" ht="14.25" customHeight="1"/>
    <row r="473" s="32" customFormat="1" ht="14.25" customHeight="1"/>
    <row r="474" s="32" customFormat="1" ht="14.25" customHeight="1"/>
    <row r="475" s="32" customFormat="1" ht="14.25" customHeight="1"/>
    <row r="476" s="32" customFormat="1" ht="14.25" customHeight="1"/>
    <row r="477" s="32" customFormat="1" ht="14.25" customHeight="1"/>
    <row r="478" s="32" customFormat="1" ht="14.25" customHeight="1"/>
    <row r="479" s="32" customFormat="1" ht="14.25" customHeight="1"/>
    <row r="480" s="32" customFormat="1" ht="14.25" customHeight="1"/>
    <row r="481" s="32" customFormat="1" ht="14.25" customHeight="1"/>
    <row r="482" s="32" customFormat="1" ht="14.25" customHeight="1"/>
    <row r="483" s="32" customFormat="1" ht="14.25" customHeight="1"/>
    <row r="484" s="32" customFormat="1" ht="14.25" customHeight="1"/>
    <row r="485" s="32" customFormat="1" ht="14.25" customHeight="1"/>
    <row r="486" s="32" customFormat="1" ht="14.25" customHeight="1"/>
    <row r="487" s="32" customFormat="1" ht="14.25" customHeight="1"/>
    <row r="488" s="32" customFormat="1" ht="14.25" customHeight="1"/>
    <row r="489" s="32" customFormat="1" ht="14.25" customHeight="1"/>
    <row r="490" s="32" customFormat="1" ht="14.25" customHeight="1"/>
    <row r="491" s="32" customFormat="1" ht="14.25" customHeight="1"/>
    <row r="492" s="32" customFormat="1" ht="14.25" customHeight="1"/>
    <row r="493" s="32" customFormat="1" ht="14.25" customHeight="1"/>
    <row r="494" s="32" customFormat="1" ht="14.25" customHeight="1"/>
    <row r="495" s="32" customFormat="1" ht="14.25" customHeight="1"/>
    <row r="496" s="32" customFormat="1" ht="14.25" customHeight="1"/>
    <row r="497" s="32" customFormat="1" ht="14.25" customHeight="1"/>
    <row r="498" s="32" customFormat="1" ht="14.25" customHeight="1"/>
    <row r="499" s="32" customFormat="1" ht="14.25" customHeight="1"/>
    <row r="500" s="32" customFormat="1" ht="14.25" customHeight="1"/>
    <row r="501" s="32" customFormat="1" ht="14.25" customHeight="1"/>
    <row r="502" s="32" customFormat="1" ht="14.25" customHeight="1"/>
    <row r="503" s="32" customFormat="1" ht="14.25" customHeight="1"/>
    <row r="504" s="32" customFormat="1" ht="14.25" customHeight="1"/>
    <row r="505" s="32" customFormat="1" ht="14.25" customHeight="1"/>
    <row r="506" s="32" customFormat="1" ht="14.25" customHeight="1"/>
    <row r="507" s="32" customFormat="1" ht="14.25" customHeight="1"/>
    <row r="508" s="32" customFormat="1" ht="14.25" customHeight="1"/>
    <row r="509" s="32" customFormat="1" ht="14.25" customHeight="1"/>
    <row r="510" s="32" customFormat="1" ht="14.25" customHeight="1"/>
    <row r="511" s="32" customFormat="1" ht="14.25" customHeight="1"/>
    <row r="512" s="32" customFormat="1" ht="14.25" customHeight="1"/>
    <row r="513" s="32" customFormat="1" ht="14.25" customHeight="1"/>
    <row r="514" s="32" customFormat="1" ht="14.25" customHeight="1"/>
    <row r="515" s="32" customFormat="1" ht="14.25" customHeight="1"/>
    <row r="516" s="32" customFormat="1" ht="14.25" customHeight="1"/>
    <row r="517" s="32" customFormat="1" ht="14.25" customHeight="1"/>
    <row r="518" s="32" customFormat="1" ht="14.25" customHeight="1"/>
    <row r="519" s="32" customFormat="1" ht="14.25" customHeight="1"/>
    <row r="520" s="32" customFormat="1" ht="14.25" customHeight="1"/>
    <row r="521" s="32" customFormat="1" ht="14.25" customHeight="1"/>
    <row r="522" s="32" customFormat="1" ht="14.25" customHeight="1"/>
    <row r="523" s="32" customFormat="1" ht="14.25" customHeight="1"/>
    <row r="524" s="32" customFormat="1" ht="14.25" customHeight="1"/>
    <row r="525" s="32" customFormat="1" ht="14.25" customHeight="1"/>
    <row r="526" s="32" customFormat="1" ht="14.25" customHeight="1"/>
    <row r="527" s="32" customFormat="1" ht="14.25" customHeight="1"/>
    <row r="528" s="32" customFormat="1" ht="14.25" customHeight="1"/>
    <row r="529" s="32" customFormat="1" ht="14.25" customHeight="1"/>
    <row r="530" s="32" customFormat="1" ht="14.25" customHeight="1"/>
    <row r="531" s="32" customFormat="1" ht="14.25" customHeight="1"/>
    <row r="532" s="32" customFormat="1" ht="14.25" customHeight="1"/>
    <row r="533" s="32" customFormat="1" ht="14.25" customHeight="1"/>
    <row r="534" s="32" customFormat="1" ht="14.25" customHeight="1"/>
    <row r="535" s="32" customFormat="1" ht="14.25" customHeight="1"/>
    <row r="536" s="32" customFormat="1" ht="14.25" customHeight="1"/>
    <row r="537" s="32" customFormat="1" ht="14.25" customHeight="1"/>
    <row r="538" s="32" customFormat="1" ht="14.25" customHeight="1"/>
    <row r="539" s="32" customFormat="1" ht="14.25" customHeight="1"/>
    <row r="540" s="32" customFormat="1" ht="14.25" customHeight="1"/>
    <row r="541" s="32" customFormat="1" ht="14.25" customHeight="1"/>
    <row r="542" s="32" customFormat="1" ht="14.25" customHeight="1"/>
    <row r="543" s="32" customFormat="1" ht="14.25" customHeight="1"/>
    <row r="544" s="32" customFormat="1" ht="14.25" customHeight="1"/>
    <row r="545" s="32" customFormat="1" ht="14.25" customHeight="1"/>
    <row r="546" s="32" customFormat="1" ht="14.25" customHeight="1"/>
    <row r="547" s="32" customFormat="1" ht="14.25" customHeight="1"/>
    <row r="548" s="32" customFormat="1" ht="14.25" customHeight="1"/>
    <row r="549" s="32" customFormat="1" ht="14.25" customHeight="1"/>
    <row r="550" s="32" customFormat="1" ht="14.25" customHeight="1"/>
    <row r="551" s="32" customFormat="1" ht="14.25" customHeight="1"/>
    <row r="552" s="32" customFormat="1" ht="14.25" customHeight="1"/>
    <row r="553" s="32" customFormat="1" ht="14.25" customHeight="1"/>
    <row r="554" s="32" customFormat="1" ht="14.25" customHeight="1"/>
    <row r="555" s="32" customFormat="1" ht="14.25" customHeight="1"/>
    <row r="556" s="32" customFormat="1" ht="14.25" customHeight="1"/>
    <row r="557" s="32" customFormat="1" ht="14.25" customHeight="1"/>
    <row r="558" s="32" customFormat="1" ht="14.25" customHeight="1"/>
    <row r="559" s="32" customFormat="1" ht="14.25" customHeight="1"/>
    <row r="560" s="32" customFormat="1" ht="14.25" customHeight="1"/>
    <row r="561" s="32" customFormat="1" ht="14.25" customHeight="1"/>
    <row r="562" s="32" customFormat="1" ht="14.25" customHeight="1"/>
    <row r="563" s="32" customFormat="1" ht="14.25" customHeight="1"/>
    <row r="564" s="32" customFormat="1" ht="14.25" customHeight="1"/>
    <row r="565" s="32" customFormat="1" ht="14.25" customHeight="1"/>
    <row r="566" s="32" customFormat="1" ht="14.25" customHeight="1"/>
    <row r="567" s="32" customFormat="1" ht="14.25" customHeight="1"/>
    <row r="568" s="32" customFormat="1" ht="14.25" customHeight="1"/>
    <row r="569" s="32" customFormat="1" ht="14.25" customHeight="1"/>
    <row r="570" s="32" customFormat="1" ht="14.25" customHeight="1"/>
    <row r="571" s="32" customFormat="1" ht="14.25" customHeight="1"/>
    <row r="572" s="32" customFormat="1" ht="14.25" customHeight="1"/>
    <row r="573" s="32" customFormat="1" ht="14.25" customHeight="1"/>
    <row r="574" s="32" customFormat="1" ht="14.25" customHeight="1"/>
    <row r="575" s="32" customFormat="1" ht="14.25" customHeight="1"/>
    <row r="576" s="32" customFormat="1" ht="14.25" customHeight="1"/>
    <row r="577" s="32" customFormat="1" ht="14.25" customHeight="1"/>
    <row r="578" s="32" customFormat="1" ht="14.25" customHeight="1"/>
    <row r="579" s="32" customFormat="1" ht="14.25" customHeight="1"/>
    <row r="580" s="32" customFormat="1" ht="14.25" customHeight="1"/>
    <row r="581" s="32" customFormat="1" ht="14.25" customHeight="1"/>
    <row r="582" s="32" customFormat="1" ht="14.25" customHeight="1"/>
    <row r="583" s="32" customFormat="1" ht="14.25" customHeight="1"/>
    <row r="584" s="32" customFormat="1" ht="14.25" customHeight="1"/>
    <row r="585" s="32" customFormat="1" ht="14.25" customHeight="1"/>
    <row r="586" s="32" customFormat="1" ht="14.25" customHeight="1"/>
    <row r="587" s="32" customFormat="1" ht="14.25" customHeight="1"/>
    <row r="588" s="32" customFormat="1" ht="14.25" customHeight="1"/>
    <row r="589" s="32" customFormat="1" ht="14.25" customHeight="1"/>
    <row r="590" s="32" customFormat="1" ht="14.25" customHeight="1"/>
    <row r="591" s="32" customFormat="1" ht="14.25" customHeight="1"/>
    <row r="592" s="32" customFormat="1" ht="14.25" customHeight="1"/>
    <row r="593" s="32" customFormat="1" ht="14.25" customHeight="1"/>
    <row r="594" s="32" customFormat="1" ht="14.25" customHeight="1"/>
    <row r="595" s="32" customFormat="1" ht="14.25" customHeight="1"/>
    <row r="596" s="32" customFormat="1" ht="14.25" customHeight="1"/>
    <row r="597" s="32" customFormat="1" ht="14.25" customHeight="1"/>
    <row r="598" s="32" customFormat="1" ht="14.25" customHeight="1"/>
    <row r="599" s="32" customFormat="1" ht="14.25" customHeight="1"/>
    <row r="600" s="32" customFormat="1" ht="14.25" customHeight="1"/>
    <row r="601" s="32" customFormat="1" ht="14.25" customHeight="1"/>
    <row r="602" s="32" customFormat="1" ht="14.25" customHeight="1"/>
    <row r="603" s="32" customFormat="1" ht="14.25" customHeight="1"/>
    <row r="604" s="32" customFormat="1" ht="14.25" customHeight="1"/>
    <row r="605" s="32" customFormat="1" ht="14.25" customHeight="1"/>
    <row r="606" s="32" customFormat="1" ht="14.25" customHeight="1"/>
    <row r="607" s="32" customFormat="1" ht="14.25" customHeight="1"/>
    <row r="608" s="32" customFormat="1" ht="14.25" customHeight="1"/>
    <row r="609" s="32" customFormat="1" ht="14.25" customHeight="1"/>
    <row r="610" s="32" customFormat="1" ht="14.25" customHeight="1"/>
    <row r="611" s="32" customFormat="1" ht="14.25" customHeight="1"/>
    <row r="612" s="32" customFormat="1" ht="14.25" customHeight="1"/>
    <row r="613" s="32" customFormat="1" ht="14.25" customHeight="1"/>
    <row r="614" s="32" customFormat="1" ht="14.25" customHeight="1"/>
    <row r="615" s="32" customFormat="1" ht="14.25" customHeight="1"/>
    <row r="616" s="32" customFormat="1" ht="14.25" customHeight="1"/>
    <row r="617" s="32" customFormat="1" ht="14.25" customHeight="1"/>
    <row r="618" s="32" customFormat="1" ht="14.25" customHeight="1"/>
    <row r="619" s="32" customFormat="1" ht="14.25" customHeight="1"/>
    <row r="620" s="32" customFormat="1" ht="14.25" customHeight="1"/>
    <row r="621" s="32" customFormat="1" ht="14.25" customHeight="1"/>
    <row r="622" s="32" customFormat="1" ht="14.25" customHeight="1"/>
    <row r="623" s="32" customFormat="1" ht="14.25" customHeight="1"/>
    <row r="624" s="32" customFormat="1" ht="14.25" customHeight="1"/>
    <row r="625" s="32" customFormat="1" ht="14.25" customHeight="1"/>
    <row r="626" s="32" customFormat="1" ht="14.25" customHeight="1"/>
    <row r="627" s="32" customFormat="1" ht="14.25" customHeight="1"/>
    <row r="628" s="32" customFormat="1" ht="14.25" customHeight="1"/>
    <row r="629" s="32" customFormat="1" ht="14.25" customHeight="1"/>
    <row r="630" s="32" customFormat="1" ht="14.25" customHeight="1"/>
    <row r="631" s="32" customFormat="1" ht="14.25" customHeight="1"/>
    <row r="632" s="32" customFormat="1" ht="14.25" customHeight="1"/>
    <row r="633" s="32" customFormat="1" ht="14.25" customHeight="1"/>
    <row r="634" s="32" customFormat="1" ht="14.25" customHeight="1"/>
    <row r="635" s="32" customFormat="1" ht="14.25" customHeight="1"/>
    <row r="636" s="32" customFormat="1" ht="14.25" customHeight="1"/>
    <row r="637" s="32" customFormat="1" ht="14.25" customHeight="1"/>
    <row r="638" s="32" customFormat="1" ht="14.25" customHeight="1"/>
    <row r="639" s="32" customFormat="1" ht="14.25" customHeight="1"/>
    <row r="640" s="32" customFormat="1" ht="14.25" customHeight="1"/>
    <row r="641" s="32" customFormat="1" ht="14.25" customHeight="1"/>
    <row r="642" s="32" customFormat="1" ht="14.25" customHeight="1"/>
    <row r="643" s="32" customFormat="1" ht="14.25" customHeight="1"/>
    <row r="644" s="32" customFormat="1" ht="14.25" customHeight="1"/>
    <row r="645" s="32" customFormat="1" ht="14.25" customHeight="1"/>
    <row r="646" s="32" customFormat="1" ht="14.25" customHeight="1"/>
    <row r="647" s="32" customFormat="1" ht="14.25" customHeight="1"/>
    <row r="648" s="32" customFormat="1" ht="14.25" customHeight="1"/>
    <row r="649" s="32" customFormat="1" ht="14.25" customHeight="1"/>
    <row r="650" s="32" customFormat="1" ht="14.25" customHeight="1"/>
    <row r="651" s="32" customFormat="1" ht="14.25" customHeight="1"/>
    <row r="652" s="32" customFormat="1" ht="14.25" customHeight="1"/>
    <row r="653" s="32" customFormat="1" ht="14.25" customHeight="1"/>
    <row r="654" s="32" customFormat="1" ht="14.25" customHeight="1"/>
    <row r="655" s="32" customFormat="1" ht="14.25" customHeight="1"/>
    <row r="656" s="32" customFormat="1" ht="14.25" customHeight="1"/>
    <row r="657" s="32" customFormat="1" ht="14.25" customHeight="1"/>
    <row r="658" s="32" customFormat="1" ht="14.25" customHeight="1"/>
    <row r="659" s="32" customFormat="1" ht="14.25" customHeight="1"/>
    <row r="660" s="32" customFormat="1" ht="14.25" customHeight="1"/>
    <row r="661" s="32" customFormat="1" ht="14.25" customHeight="1"/>
    <row r="662" s="32" customFormat="1" ht="14.25" customHeight="1"/>
    <row r="663" s="32" customFormat="1" ht="14.25" customHeight="1"/>
    <row r="664" s="32" customFormat="1" ht="14.25" customHeight="1"/>
    <row r="665" s="32" customFormat="1" ht="14.25" customHeight="1"/>
    <row r="666" s="32" customFormat="1" ht="14.25" customHeight="1"/>
    <row r="667" s="32" customFormat="1" ht="14.25" customHeight="1"/>
    <row r="668" s="32" customFormat="1" ht="14.25" customHeight="1"/>
    <row r="669" s="32" customFormat="1" ht="14.25" customHeight="1"/>
    <row r="670" s="32" customFormat="1" ht="14.25" customHeight="1"/>
    <row r="671" s="32" customFormat="1" ht="14.25" customHeight="1"/>
    <row r="672" s="32" customFormat="1" ht="14.25" customHeight="1"/>
    <row r="673" s="32" customFormat="1" ht="14.25" customHeight="1"/>
    <row r="674" s="32" customFormat="1" ht="14.25" customHeight="1"/>
    <row r="675" s="32" customFormat="1" ht="14.25" customHeight="1"/>
    <row r="676" s="32" customFormat="1" ht="14.25" customHeight="1"/>
    <row r="677" s="32" customFormat="1" ht="14.25" customHeight="1"/>
    <row r="678" s="32" customFormat="1" ht="14.25" customHeight="1"/>
    <row r="679" s="32" customFormat="1" ht="14.25" customHeight="1"/>
    <row r="680" s="32" customFormat="1" ht="14.25" customHeight="1"/>
    <row r="681" s="32" customFormat="1" ht="14.25" customHeight="1"/>
    <row r="682" s="32" customFormat="1" ht="14.25" customHeight="1"/>
    <row r="683" s="32" customFormat="1" ht="14.25" customHeight="1"/>
    <row r="684" s="32" customFormat="1" ht="14.25" customHeight="1"/>
    <row r="685" s="32" customFormat="1" ht="14.25" customHeight="1"/>
    <row r="686" s="32" customFormat="1" ht="14.25" customHeight="1"/>
    <row r="687" s="32" customFormat="1" ht="14.25" customHeight="1"/>
    <row r="688" s="32" customFormat="1" ht="14.25" customHeight="1"/>
    <row r="689" s="32" customFormat="1" ht="14.25" customHeight="1"/>
    <row r="690" s="32" customFormat="1" ht="14.25" customHeight="1"/>
    <row r="691" s="32" customFormat="1" ht="14.25" customHeight="1"/>
    <row r="692" s="32" customFormat="1" ht="14.25" customHeight="1"/>
    <row r="693" s="32" customFormat="1" ht="14.25" customHeight="1"/>
    <row r="694" s="32" customFormat="1" ht="14.25" customHeight="1"/>
    <row r="695" s="32" customFormat="1" ht="14.25" customHeight="1"/>
    <row r="696" s="32" customFormat="1" ht="14.25" customHeight="1"/>
    <row r="697" s="32" customFormat="1" ht="14.25" customHeight="1"/>
    <row r="698" s="32" customFormat="1" ht="14.25" customHeight="1"/>
    <row r="699" s="32" customFormat="1" ht="14.25" customHeight="1"/>
    <row r="700" s="32" customFormat="1" ht="14.25" customHeight="1"/>
    <row r="701" s="32" customFormat="1" ht="14.25" customHeight="1"/>
    <row r="702" s="32" customFormat="1" ht="14.25" customHeight="1"/>
    <row r="703" s="32" customFormat="1" ht="14.25" customHeight="1"/>
    <row r="704" s="32" customFormat="1" ht="14.25" customHeight="1"/>
    <row r="705" s="32" customFormat="1" ht="14.25" customHeight="1"/>
    <row r="706" s="32" customFormat="1" ht="14.25" customHeight="1"/>
    <row r="707" s="32" customFormat="1" ht="14.25" customHeight="1"/>
    <row r="708" s="32" customFormat="1" ht="14.25" customHeight="1"/>
    <row r="709" s="32" customFormat="1" ht="14.25" customHeight="1"/>
    <row r="710" s="32" customFormat="1" ht="14.25" customHeight="1"/>
    <row r="711" s="32" customFormat="1" ht="14.25" customHeight="1"/>
    <row r="712" s="32" customFormat="1" ht="14.25" customHeight="1"/>
    <row r="713" s="32" customFormat="1" ht="14.25" customHeight="1"/>
    <row r="714" s="32" customFormat="1" ht="14.25" customHeight="1"/>
    <row r="715" s="32" customFormat="1" ht="14.25" customHeight="1"/>
    <row r="716" s="32" customFormat="1" ht="14.25" customHeight="1"/>
    <row r="717" s="32" customFormat="1" ht="14.25" customHeight="1"/>
    <row r="718" s="32" customFormat="1" ht="14.25" customHeight="1"/>
    <row r="719" s="32" customFormat="1" ht="14.25" customHeight="1"/>
    <row r="720" s="32" customFormat="1" ht="14.25" customHeight="1"/>
    <row r="721" s="32" customFormat="1" ht="14.25" customHeight="1"/>
    <row r="722" s="32" customFormat="1" ht="14.25" customHeight="1"/>
    <row r="723" s="32" customFormat="1" ht="14.25" customHeight="1"/>
    <row r="724" s="32" customFormat="1" ht="14.25" customHeight="1"/>
    <row r="725" s="32" customFormat="1" ht="14.25" customHeight="1"/>
    <row r="726" s="32" customFormat="1" ht="14.25" customHeight="1"/>
    <row r="727" s="32" customFormat="1" ht="14.25" customHeight="1"/>
    <row r="728" s="32" customFormat="1" ht="14.25" customHeight="1"/>
    <row r="729" s="32" customFormat="1" ht="14.25" customHeight="1"/>
    <row r="730" s="32" customFormat="1" ht="14.25" customHeight="1"/>
    <row r="731" s="32" customFormat="1" ht="14.25" customHeight="1"/>
    <row r="732" s="32" customFormat="1" ht="14.25" customHeight="1"/>
    <row r="733" s="32" customFormat="1" ht="14.25" customHeight="1"/>
    <row r="734" s="32" customFormat="1" ht="14.25" customHeight="1"/>
    <row r="735" s="32" customFormat="1" ht="14.25" customHeight="1"/>
    <row r="736" s="32" customFormat="1" ht="14.25" customHeight="1"/>
    <row r="737" s="32" customFormat="1" ht="14.25" customHeight="1"/>
    <row r="738" s="32" customFormat="1" ht="14.25" customHeight="1"/>
    <row r="739" s="32" customFormat="1" ht="14.25" customHeight="1"/>
    <row r="740" s="32" customFormat="1" ht="14.25" customHeight="1"/>
    <row r="741" s="32" customFormat="1" ht="14.25" customHeight="1"/>
    <row r="742" s="32" customFormat="1" ht="14.25" customHeight="1"/>
    <row r="743" s="32" customFormat="1" ht="14.25" customHeight="1"/>
    <row r="744" s="32" customFormat="1" ht="14.25" customHeight="1"/>
    <row r="745" s="32" customFormat="1" ht="14.25" customHeight="1"/>
    <row r="746" s="32" customFormat="1" ht="14.25" customHeight="1"/>
    <row r="747" s="32" customFormat="1" ht="14.25" customHeight="1"/>
    <row r="748" s="32" customFormat="1" ht="14.25" customHeight="1"/>
    <row r="749" s="32" customFormat="1" ht="14.25" customHeight="1"/>
    <row r="750" s="32" customFormat="1" ht="14.25" customHeight="1"/>
    <row r="751" s="32" customFormat="1" ht="14.25" customHeight="1"/>
    <row r="752" s="32" customFormat="1" ht="14.25" customHeight="1"/>
    <row r="753" s="32" customFormat="1" ht="14.25" customHeight="1"/>
    <row r="754" s="32" customFormat="1" ht="14.25" customHeight="1"/>
    <row r="755" s="32" customFormat="1" ht="14.25" customHeight="1"/>
    <row r="756" s="32" customFormat="1" ht="14.25" customHeight="1"/>
    <row r="757" s="32" customFormat="1" ht="14.25" customHeight="1"/>
    <row r="758" s="32" customFormat="1" ht="14.25" customHeight="1"/>
    <row r="759" s="32" customFormat="1" ht="14.25" customHeight="1"/>
    <row r="760" s="32" customFormat="1" ht="14.25" customHeight="1"/>
    <row r="761" s="32" customFormat="1" ht="14.25" customHeight="1"/>
    <row r="762" s="32" customFormat="1" ht="14.25" customHeight="1"/>
    <row r="763" s="32" customFormat="1" ht="14.25" customHeight="1"/>
    <row r="764" s="32" customFormat="1" ht="14.25" customHeight="1"/>
    <row r="765" s="32" customFormat="1" ht="14.25" customHeight="1"/>
    <row r="766" s="32" customFormat="1" ht="14.25" customHeight="1"/>
    <row r="767" s="32" customFormat="1" ht="14.25" customHeight="1"/>
    <row r="768" s="32" customFormat="1" ht="14.25" customHeight="1"/>
    <row r="769" s="32" customFormat="1" ht="14.25" customHeight="1"/>
    <row r="770" s="32" customFormat="1" ht="14.25" customHeight="1"/>
    <row r="771" s="32" customFormat="1" ht="14.25" customHeight="1"/>
    <row r="772" s="32" customFormat="1" ht="14.25" customHeight="1"/>
    <row r="773" s="32" customFormat="1" ht="14.25" customHeight="1"/>
    <row r="774" s="32" customFormat="1" ht="14.25" customHeight="1"/>
    <row r="775" s="32" customFormat="1" ht="14.25" customHeight="1"/>
    <row r="776" s="32" customFormat="1" ht="14.25" customHeight="1"/>
    <row r="777" s="32" customFormat="1" ht="14.25" customHeight="1"/>
    <row r="778" s="32" customFormat="1" ht="14.25" customHeight="1"/>
    <row r="779" s="32" customFormat="1" ht="14.25" customHeight="1"/>
    <row r="780" s="32" customFormat="1" ht="14.25" customHeight="1"/>
    <row r="781" s="32" customFormat="1" ht="14.25" customHeight="1"/>
    <row r="782" s="32" customFormat="1" ht="14.25" customHeight="1"/>
    <row r="783" s="32" customFormat="1" ht="14.25" customHeight="1"/>
    <row r="784" s="32" customFormat="1" ht="14.25" customHeight="1"/>
    <row r="785" s="32" customFormat="1" ht="14.25" customHeight="1"/>
    <row r="786" s="32" customFormat="1" ht="14.25" customHeight="1"/>
    <row r="787" s="32" customFormat="1" ht="14.25" customHeight="1"/>
    <row r="788" s="32" customFormat="1" ht="14.25" customHeight="1"/>
    <row r="789" s="32" customFormat="1" ht="14.25" customHeight="1"/>
    <row r="790" s="32" customFormat="1" ht="14.25" customHeight="1"/>
    <row r="791" s="32" customFormat="1" ht="14.25" customHeight="1"/>
    <row r="792" s="32" customFormat="1" ht="14.25" customHeight="1"/>
    <row r="793" s="32" customFormat="1" ht="14.25" customHeight="1"/>
    <row r="794" s="32" customFormat="1" ht="14.25" customHeight="1"/>
    <row r="795" s="32" customFormat="1" ht="14.25" customHeight="1"/>
    <row r="796" s="32" customFormat="1" ht="14.25" customHeight="1"/>
    <row r="797" s="32" customFormat="1" ht="14.25" customHeight="1"/>
    <row r="798" s="32" customFormat="1" ht="14.25" customHeight="1"/>
    <row r="799" s="32" customFormat="1" ht="14.25" customHeight="1"/>
    <row r="800" s="32" customFormat="1" ht="14.25" customHeight="1"/>
    <row r="801" s="32" customFormat="1" ht="14.25" customHeight="1"/>
    <row r="802" s="32" customFormat="1" ht="14.25" customHeight="1"/>
    <row r="803" s="32" customFormat="1" ht="14.25" customHeight="1"/>
    <row r="804" s="32" customFormat="1" ht="14.25" customHeight="1"/>
    <row r="805" s="32" customFormat="1" ht="14.25" customHeight="1"/>
    <row r="806" s="32" customFormat="1" ht="14.25" customHeight="1"/>
    <row r="807" s="32" customFormat="1" ht="14.25" customHeight="1"/>
    <row r="808" s="32" customFormat="1" ht="14.25" customHeight="1"/>
    <row r="809" s="32" customFormat="1" ht="14.25" customHeight="1"/>
    <row r="810" s="32" customFormat="1" ht="14.25" customHeight="1"/>
    <row r="811" s="32" customFormat="1" ht="14.25" customHeight="1"/>
    <row r="812" s="32" customFormat="1" ht="14.25" customHeight="1"/>
    <row r="813" s="32" customFormat="1" ht="14.25" customHeight="1"/>
    <row r="814" s="32" customFormat="1" ht="14.25" customHeight="1"/>
    <row r="815" s="32" customFormat="1" ht="14.25" customHeight="1"/>
    <row r="816" s="32" customFormat="1" ht="14.25" customHeight="1"/>
    <row r="817" s="32" customFormat="1" ht="14.25" customHeight="1"/>
    <row r="818" s="32" customFormat="1" ht="14.25" customHeight="1"/>
    <row r="819" s="32" customFormat="1" ht="14.25" customHeight="1"/>
    <row r="820" s="32" customFormat="1" ht="14.25" customHeight="1"/>
    <row r="821" s="32" customFormat="1" ht="14.25" customHeight="1"/>
    <row r="822" s="32" customFormat="1" ht="14.25" customHeight="1"/>
    <row r="823" s="32" customFormat="1" ht="14.25" customHeight="1"/>
    <row r="824" s="32" customFormat="1" ht="14.25" customHeight="1"/>
    <row r="825" s="32" customFormat="1" ht="14.25" customHeight="1"/>
    <row r="826" s="32" customFormat="1" ht="14.25" customHeight="1"/>
    <row r="827" s="32" customFormat="1" ht="14.25" customHeight="1"/>
    <row r="828" s="32" customFormat="1" ht="14.25" customHeight="1"/>
    <row r="829" s="32" customFormat="1" ht="14.25" customHeight="1"/>
    <row r="830" s="32" customFormat="1" ht="14.25" customHeight="1"/>
    <row r="831" s="32" customFormat="1" ht="14.25" customHeight="1"/>
    <row r="832" s="32" customFormat="1" ht="14.25" customHeight="1"/>
    <row r="833" s="32" customFormat="1" ht="14.25" customHeight="1"/>
    <row r="834" s="32" customFormat="1" ht="14.25" customHeight="1"/>
    <row r="835" s="32" customFormat="1" ht="14.25" customHeight="1"/>
    <row r="836" s="32" customFormat="1" ht="14.25" customHeight="1"/>
    <row r="837" s="32" customFormat="1" ht="14.25" customHeight="1"/>
    <row r="838" s="32" customFormat="1" ht="14.25" customHeight="1"/>
    <row r="839" s="32" customFormat="1" ht="14.25" customHeight="1"/>
    <row r="840" s="32" customFormat="1" ht="14.25" customHeight="1"/>
    <row r="841" s="32" customFormat="1" ht="14.25" customHeight="1"/>
    <row r="842" s="32" customFormat="1" ht="14.25" customHeight="1"/>
    <row r="843" s="32" customFormat="1" ht="14.25" customHeight="1"/>
    <row r="844" s="32" customFormat="1" ht="14.25" customHeight="1"/>
    <row r="845" s="32" customFormat="1" ht="14.25" customHeight="1"/>
    <row r="846" s="32" customFormat="1" ht="14.25" customHeight="1"/>
    <row r="847" s="32" customFormat="1" ht="14.25" customHeight="1"/>
    <row r="848" s="32" customFormat="1" ht="14.25" customHeight="1"/>
    <row r="849" s="32" customFormat="1" ht="14.25" customHeight="1"/>
    <row r="850" s="32" customFormat="1" ht="14.25" customHeight="1"/>
    <row r="851" s="32" customFormat="1" ht="14.25" customHeight="1"/>
    <row r="852" s="32" customFormat="1" ht="14.25" customHeight="1"/>
    <row r="853" s="32" customFormat="1" ht="14.25" customHeight="1"/>
    <row r="854" s="32" customFormat="1" ht="14.25" customHeight="1"/>
    <row r="855" s="32" customFormat="1" ht="14.25" customHeight="1"/>
    <row r="856" s="32" customFormat="1" ht="14.25" customHeight="1"/>
    <row r="857" s="32" customFormat="1" ht="14.25" customHeight="1"/>
    <row r="858" s="32" customFormat="1" ht="14.25" customHeight="1"/>
    <row r="859" s="32" customFormat="1" ht="14.25" customHeight="1"/>
    <row r="860" s="32" customFormat="1" ht="14.25" customHeight="1"/>
    <row r="861" s="32" customFormat="1" ht="14.25" customHeight="1"/>
    <row r="862" s="32" customFormat="1" ht="14.25" customHeight="1"/>
    <row r="863" s="32" customFormat="1" ht="14.25" customHeight="1"/>
    <row r="864" s="32" customFormat="1" ht="14.25" customHeight="1"/>
    <row r="865" s="32" customFormat="1" ht="14.25" customHeight="1"/>
    <row r="866" s="32" customFormat="1" ht="14.25" customHeight="1"/>
    <row r="867" s="32" customFormat="1" ht="14.25" customHeight="1"/>
    <row r="868" s="32" customFormat="1" ht="14.25" customHeight="1"/>
    <row r="869" s="32" customFormat="1" ht="14.25" customHeight="1"/>
    <row r="870" s="32" customFormat="1" ht="14.25" customHeight="1"/>
    <row r="871" s="32" customFormat="1" ht="14.25" customHeight="1"/>
    <row r="872" s="32" customFormat="1" ht="14.25" customHeight="1"/>
    <row r="873" s="32" customFormat="1" ht="14.25" customHeight="1"/>
    <row r="874" s="32" customFormat="1" ht="14.25" customHeight="1"/>
    <row r="875" s="32" customFormat="1" ht="14.25" customHeight="1"/>
    <row r="876" s="32" customFormat="1" ht="14.25" customHeight="1"/>
    <row r="877" s="32" customFormat="1" ht="14.25" customHeight="1"/>
    <row r="878" s="32" customFormat="1" ht="14.25" customHeight="1"/>
    <row r="879" s="32" customFormat="1" ht="14.25" customHeight="1"/>
    <row r="880" s="32" customFormat="1" ht="14.25" customHeight="1"/>
    <row r="881" s="32" customFormat="1" ht="14.25" customHeight="1"/>
    <row r="882" s="32" customFormat="1" ht="14.25" customHeight="1"/>
    <row r="883" s="32" customFormat="1" ht="14.25" customHeight="1"/>
    <row r="884" s="32" customFormat="1" ht="14.25" customHeight="1"/>
    <row r="885" s="32" customFormat="1" ht="14.25" customHeight="1"/>
    <row r="886" s="32" customFormat="1" ht="14.25" customHeight="1"/>
    <row r="887" s="32" customFormat="1" ht="14.25" customHeight="1"/>
    <row r="888" s="32" customFormat="1" ht="14.25" customHeight="1"/>
    <row r="889" s="32" customFormat="1" ht="14.25" customHeight="1"/>
    <row r="890" s="32" customFormat="1" ht="14.25" customHeight="1"/>
    <row r="891" s="32" customFormat="1" ht="14.25" customHeight="1"/>
    <row r="892" s="32" customFormat="1" ht="14.25" customHeight="1"/>
    <row r="893" s="32" customFormat="1" ht="14.25" customHeight="1"/>
    <row r="894" s="32" customFormat="1" ht="14.25" customHeight="1"/>
    <row r="895" s="32" customFormat="1" ht="14.25" customHeight="1"/>
    <row r="896" s="32" customFormat="1" ht="14.25" customHeight="1"/>
    <row r="897" s="32" customFormat="1" ht="14.25" customHeight="1"/>
    <row r="898" s="32" customFormat="1" ht="14.25" customHeight="1"/>
    <row r="899" s="32" customFormat="1" ht="14.25" customHeight="1"/>
    <row r="900" s="32" customFormat="1" ht="14.25" customHeight="1"/>
    <row r="901" s="32" customFormat="1" ht="14.25" customHeight="1"/>
    <row r="902" s="32" customFormat="1" ht="14.25" customHeight="1"/>
    <row r="903" s="32" customFormat="1" ht="14.25" customHeight="1"/>
    <row r="904" s="32" customFormat="1" ht="14.25" customHeight="1"/>
    <row r="905" s="32" customFormat="1" ht="14.25" customHeight="1"/>
    <row r="906" s="32" customFormat="1" ht="14.25" customHeight="1"/>
    <row r="907" s="32" customFormat="1" ht="14.25" customHeight="1"/>
    <row r="908" s="32" customFormat="1" ht="14.25" customHeight="1"/>
    <row r="909" s="32" customFormat="1" ht="14.25" customHeight="1"/>
    <row r="910" s="32" customFormat="1" ht="14.25" customHeight="1"/>
    <row r="911" s="32" customFormat="1" ht="14.25" customHeight="1"/>
    <row r="912" s="32" customFormat="1" ht="14.25" customHeight="1"/>
    <row r="913" s="32" customFormat="1" ht="14.25" customHeight="1"/>
    <row r="914" s="32" customFormat="1" ht="14.25" customHeight="1"/>
    <row r="915" s="32" customFormat="1" ht="14.25" customHeight="1"/>
    <row r="916" s="32" customFormat="1" ht="14.25" customHeight="1"/>
    <row r="917" s="32" customFormat="1" ht="14.25" customHeight="1"/>
    <row r="918" s="32" customFormat="1" ht="14.25" customHeight="1"/>
    <row r="919" s="32" customFormat="1" ht="14.25" customHeight="1"/>
    <row r="920" s="32" customFormat="1" ht="14.25" customHeight="1"/>
    <row r="921" s="32" customFormat="1" ht="14.25" customHeight="1"/>
    <row r="922" s="32" customFormat="1" ht="14.25" customHeight="1"/>
    <row r="923" s="32" customFormat="1" ht="14.25" customHeight="1"/>
    <row r="924" s="32" customFormat="1" ht="14.25" customHeight="1"/>
    <row r="925" s="32" customFormat="1" ht="14.25" customHeight="1"/>
    <row r="926" s="32" customFormat="1" ht="14.25" customHeight="1"/>
    <row r="927" s="32" customFormat="1" ht="14.25" customHeight="1"/>
    <row r="928" s="32" customFormat="1" ht="14.25" customHeight="1"/>
    <row r="929" s="32" customFormat="1" ht="14.25" customHeight="1"/>
    <row r="930" s="32" customFormat="1" ht="14.25" customHeight="1"/>
    <row r="931" s="32" customFormat="1" ht="14.25" customHeight="1"/>
    <row r="932" s="32" customFormat="1" ht="14.25" customHeight="1"/>
    <row r="933" s="32" customFormat="1" ht="14.25" customHeight="1"/>
    <row r="934" s="32" customFormat="1" ht="14.25" customHeight="1"/>
    <row r="935" s="32" customFormat="1" ht="14.25" customHeight="1"/>
    <row r="936" s="32" customFormat="1" ht="14.25" customHeight="1"/>
    <row r="937" s="32" customFormat="1" ht="14.25" customHeight="1"/>
    <row r="938" s="32" customFormat="1" ht="14.25" customHeight="1"/>
    <row r="939" s="32" customFormat="1" ht="14.25" customHeight="1"/>
    <row r="940" s="32" customFormat="1" ht="14.25" customHeight="1"/>
    <row r="941" s="32" customFormat="1" ht="14.25" customHeight="1"/>
    <row r="942" s="32" customFormat="1" ht="14.25" customHeight="1"/>
    <row r="943" s="32" customFormat="1" ht="14.25" customHeight="1"/>
    <row r="944" s="32" customFormat="1" ht="14.25" customHeight="1"/>
    <row r="945" s="32" customFormat="1" ht="14.25" customHeight="1"/>
    <row r="946" s="32" customFormat="1" ht="14.25" customHeight="1"/>
    <row r="947" s="32" customFormat="1" ht="14.25" customHeight="1"/>
    <row r="948" s="32" customFormat="1" ht="14.25" customHeight="1"/>
    <row r="949" s="32" customFormat="1" ht="14.25" customHeight="1"/>
    <row r="950" s="32" customFormat="1" ht="14.25" customHeight="1"/>
    <row r="951" s="32" customFormat="1" ht="14.25" customHeight="1"/>
    <row r="952" s="32" customFormat="1" ht="14.25" customHeight="1"/>
    <row r="953" s="32" customFormat="1" ht="14.25" customHeight="1"/>
    <row r="954" s="32" customFormat="1" ht="14.25" customHeight="1"/>
    <row r="955" s="32" customFormat="1" ht="14.25" customHeight="1"/>
    <row r="956" s="32" customFormat="1" ht="14.25" customHeight="1"/>
    <row r="957" s="32" customFormat="1" ht="14.25" customHeight="1"/>
    <row r="958" s="32" customFormat="1" ht="14.25" customHeight="1"/>
    <row r="959" s="32" customFormat="1" ht="14.25" customHeight="1"/>
    <row r="960" s="32" customFormat="1" ht="14.25" customHeight="1"/>
    <row r="961" s="32" customFormat="1" ht="14.25" customHeight="1"/>
    <row r="962" s="32" customFormat="1" ht="14.25" customHeight="1"/>
    <row r="963" s="32" customFormat="1" ht="14.25" customHeight="1"/>
    <row r="964" s="32" customFormat="1" ht="14.25" customHeight="1"/>
    <row r="965" s="32" customFormat="1" ht="14.25" customHeight="1"/>
    <row r="966" s="32" customFormat="1" ht="14.25" customHeight="1"/>
    <row r="967" s="32" customFormat="1" ht="14.25" customHeight="1"/>
    <row r="968" s="32" customFormat="1" ht="14.25" customHeight="1"/>
    <row r="969" s="32" customFormat="1" ht="14.25" customHeight="1"/>
    <row r="970" s="32" customFormat="1" ht="14.25" customHeight="1"/>
    <row r="971" s="32" customFormat="1" ht="14.25" customHeight="1"/>
    <row r="972" s="32" customFormat="1" ht="14.25" customHeight="1"/>
    <row r="973" s="32" customFormat="1" ht="14.25" customHeight="1"/>
    <row r="974" s="32" customFormat="1" ht="14.25" customHeight="1"/>
    <row r="975" s="32" customFormat="1" ht="14.25" customHeight="1"/>
    <row r="976" s="32" customFormat="1" ht="14.25" customHeight="1"/>
    <row r="977" s="32" customFormat="1" ht="14.25" customHeight="1"/>
    <row r="978" s="32" customFormat="1" ht="14.25" customHeight="1"/>
    <row r="979" s="32" customFormat="1" ht="14.25" customHeight="1"/>
    <row r="980" s="32" customFormat="1" ht="14.25" customHeight="1"/>
    <row r="981" s="32" customFormat="1" ht="14.25" customHeight="1"/>
    <row r="982" s="32" customFormat="1" ht="14.25" customHeight="1"/>
    <row r="983" s="32" customFormat="1" ht="14.25" customHeight="1"/>
    <row r="984" s="32" customFormat="1" ht="14.25" customHeight="1"/>
    <row r="985" s="32" customFormat="1" ht="14.25" customHeight="1"/>
    <row r="986" s="32" customFormat="1" ht="14.25" customHeight="1"/>
    <row r="987" s="32" customFormat="1" ht="14.25" customHeight="1"/>
    <row r="988" s="32" customFormat="1" ht="14.25" customHeight="1"/>
    <row r="989" s="32" customFormat="1" ht="14.25" customHeight="1"/>
    <row r="990" s="32" customFormat="1" ht="14.25" customHeight="1"/>
    <row r="991" s="32" customFormat="1" ht="14.25" customHeight="1"/>
    <row r="992" s="32" customFormat="1" ht="14.25" customHeight="1"/>
    <row r="993" s="32" customFormat="1" ht="14.25" customHeight="1"/>
    <row r="994" s="32" customFormat="1" ht="14.25" customHeight="1"/>
    <row r="995" s="32" customFormat="1" ht="14.25" customHeight="1"/>
    <row r="996" s="32" customFormat="1" ht="14.25" customHeight="1"/>
    <row r="997" s="32" customFormat="1" ht="14.25" customHeight="1"/>
    <row r="998" s="32" customFormat="1" ht="14.25" customHeight="1"/>
    <row r="999" s="32" customFormat="1" ht="14.25" customHeight="1"/>
    <row r="1000" s="32" customFormat="1" ht="14.25" customHeight="1"/>
  </sheetData>
  <mergeCells count="9">
    <mergeCell ref="B36:G37"/>
    <mergeCell ref="H36:H37"/>
    <mergeCell ref="B2:H2"/>
    <mergeCell ref="B3:B5"/>
    <mergeCell ref="C3:C5"/>
    <mergeCell ref="D3:E3"/>
    <mergeCell ref="F3:G3"/>
    <mergeCell ref="H3:H5"/>
    <mergeCell ref="B34:C34"/>
  </mergeCells>
  <pageMargins left="0.70866141732283472" right="0.70866141732283472" top="0.74803149606299213" bottom="0.7480314960629921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2024-03-01T14:19:44Z</dcterms:modified>
</cp:coreProperties>
</file>