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holovach\Desktop\2023\Розподіл\ССЗ\211-Р\"/>
    </mc:Choice>
  </mc:AlternateContent>
  <xr:revisionPtr revIDLastSave="0" documentId="13_ncr:1_{1068B76D-7347-4EA7-8509-404887A65995}"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_FilterDatabase" localSheetId="0" hidden="1">Лист1!$A$6:$E$34</definedName>
    <definedName name="_xlnm.Print_Area" localSheetId="0">Лист1!$A$1:$T$37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8" i="1" l="1"/>
  <c r="T9" i="1"/>
  <c r="T10" i="1"/>
  <c r="T11" i="1"/>
  <c r="T12" i="1"/>
  <c r="T13" i="1"/>
  <c r="T14" i="1"/>
  <c r="T15" i="1"/>
  <c r="T16" i="1"/>
  <c r="T17" i="1"/>
  <c r="T18" i="1"/>
  <c r="T19" i="1"/>
  <c r="T20" i="1"/>
  <c r="T21" i="1"/>
  <c r="T22" i="1"/>
  <c r="T23" i="1"/>
  <c r="T24" i="1"/>
  <c r="T25" i="1"/>
  <c r="T26" i="1"/>
  <c r="T27" i="1"/>
  <c r="T28" i="1"/>
  <c r="T29" i="1"/>
  <c r="T30" i="1"/>
  <c r="T31" i="1"/>
  <c r="T32" i="1"/>
  <c r="T33" i="1"/>
  <c r="T7" i="1"/>
  <c r="S33" i="1" l="1"/>
  <c r="S32" i="1"/>
  <c r="S31" i="1"/>
  <c r="S30" i="1"/>
  <c r="S29" i="1"/>
  <c r="S28" i="1"/>
  <c r="S27" i="1"/>
  <c r="S26" i="1"/>
  <c r="S25" i="1"/>
  <c r="S24" i="1"/>
  <c r="S23" i="1"/>
  <c r="S22" i="1"/>
  <c r="S21" i="1"/>
  <c r="S20" i="1"/>
  <c r="S19" i="1"/>
  <c r="S18" i="1"/>
  <c r="S17" i="1"/>
  <c r="S16" i="1"/>
  <c r="S15" i="1"/>
  <c r="S14" i="1"/>
  <c r="S13" i="1"/>
  <c r="S12" i="1"/>
  <c r="S11" i="1"/>
  <c r="S10" i="1"/>
  <c r="S9" i="1"/>
  <c r="S8" i="1"/>
  <c r="S7" i="1"/>
  <c r="Q33" i="1"/>
  <c r="Q32" i="1"/>
  <c r="Q31" i="1"/>
  <c r="Q30" i="1"/>
  <c r="Q29" i="1"/>
  <c r="Q28" i="1"/>
  <c r="Q27" i="1"/>
  <c r="Q26" i="1"/>
  <c r="Q25" i="1"/>
  <c r="Q24" i="1"/>
  <c r="Q23" i="1"/>
  <c r="Q22" i="1"/>
  <c r="Q21" i="1"/>
  <c r="Q20" i="1"/>
  <c r="Q19" i="1"/>
  <c r="Q18" i="1"/>
  <c r="Q17" i="1"/>
  <c r="Q16" i="1"/>
  <c r="Q15" i="1"/>
  <c r="Q14" i="1"/>
  <c r="Q13" i="1"/>
  <c r="Q12" i="1"/>
  <c r="Q11" i="1"/>
  <c r="Q10" i="1"/>
  <c r="Q9" i="1"/>
  <c r="Q8" i="1"/>
  <c r="Q7" i="1"/>
  <c r="O33" i="1"/>
  <c r="O32" i="1"/>
  <c r="O31" i="1"/>
  <c r="O30" i="1"/>
  <c r="O29" i="1"/>
  <c r="O28" i="1"/>
  <c r="O27" i="1"/>
  <c r="O26" i="1"/>
  <c r="O25" i="1"/>
  <c r="O24" i="1"/>
  <c r="O23" i="1"/>
  <c r="O22" i="1"/>
  <c r="O21" i="1"/>
  <c r="O20" i="1"/>
  <c r="O19" i="1"/>
  <c r="O18" i="1"/>
  <c r="O17" i="1"/>
  <c r="O16" i="1"/>
  <c r="O15" i="1"/>
  <c r="O14" i="1"/>
  <c r="O13" i="1"/>
  <c r="O12" i="1"/>
  <c r="O11" i="1"/>
  <c r="O10" i="1"/>
  <c r="O9" i="1"/>
  <c r="O8" i="1"/>
  <c r="O7" i="1"/>
  <c r="M33" i="1"/>
  <c r="M32" i="1"/>
  <c r="M31" i="1"/>
  <c r="M30" i="1"/>
  <c r="M29" i="1"/>
  <c r="M28" i="1"/>
  <c r="M27" i="1"/>
  <c r="M26" i="1"/>
  <c r="M25" i="1"/>
  <c r="M24" i="1"/>
  <c r="M23" i="1"/>
  <c r="M22" i="1"/>
  <c r="M21" i="1"/>
  <c r="M20" i="1"/>
  <c r="M19" i="1"/>
  <c r="M18" i="1"/>
  <c r="M17" i="1"/>
  <c r="M16" i="1"/>
  <c r="M15" i="1"/>
  <c r="M14" i="1"/>
  <c r="M13" i="1"/>
  <c r="M12" i="1"/>
  <c r="M11" i="1"/>
  <c r="M10" i="1"/>
  <c r="M9" i="1"/>
  <c r="M8" i="1"/>
  <c r="M7" i="1"/>
  <c r="K33" i="1"/>
  <c r="K32" i="1"/>
  <c r="K31" i="1"/>
  <c r="K30" i="1"/>
  <c r="K29" i="1"/>
  <c r="K28" i="1"/>
  <c r="K27" i="1"/>
  <c r="K26" i="1"/>
  <c r="K25" i="1"/>
  <c r="K24" i="1"/>
  <c r="K23" i="1"/>
  <c r="K22" i="1"/>
  <c r="K21" i="1"/>
  <c r="K20" i="1"/>
  <c r="K19" i="1"/>
  <c r="K18" i="1"/>
  <c r="K17" i="1"/>
  <c r="K16" i="1"/>
  <c r="K15" i="1"/>
  <c r="K14" i="1"/>
  <c r="K13" i="1"/>
  <c r="K12" i="1"/>
  <c r="K11" i="1"/>
  <c r="K10" i="1"/>
  <c r="K9" i="1"/>
  <c r="K8" i="1"/>
  <c r="K7" i="1"/>
  <c r="I33" i="1"/>
  <c r="I32" i="1"/>
  <c r="I31" i="1"/>
  <c r="I30" i="1"/>
  <c r="I29" i="1"/>
  <c r="I28" i="1"/>
  <c r="I27" i="1"/>
  <c r="I26" i="1"/>
  <c r="I25" i="1"/>
  <c r="I24" i="1"/>
  <c r="I23" i="1"/>
  <c r="I22" i="1"/>
  <c r="I21" i="1"/>
  <c r="I20" i="1"/>
  <c r="I19" i="1"/>
  <c r="I18" i="1"/>
  <c r="I17" i="1"/>
  <c r="I16" i="1"/>
  <c r="I15" i="1"/>
  <c r="I14" i="1"/>
  <c r="I13" i="1"/>
  <c r="I12" i="1"/>
  <c r="I11" i="1"/>
  <c r="I10" i="1"/>
  <c r="I9" i="1"/>
  <c r="I8" i="1"/>
  <c r="I7" i="1"/>
  <c r="G33" i="1"/>
  <c r="G32" i="1"/>
  <c r="G31" i="1"/>
  <c r="G30" i="1"/>
  <c r="G29" i="1"/>
  <c r="G28" i="1"/>
  <c r="G27" i="1"/>
  <c r="G26" i="1"/>
  <c r="G25" i="1"/>
  <c r="G24" i="1"/>
  <c r="G23" i="1"/>
  <c r="G22" i="1"/>
  <c r="G21" i="1"/>
  <c r="G20" i="1"/>
  <c r="G19" i="1"/>
  <c r="G18" i="1"/>
  <c r="G17" i="1"/>
  <c r="G16" i="1"/>
  <c r="G15" i="1"/>
  <c r="G14" i="1"/>
  <c r="G13" i="1"/>
  <c r="G12" i="1"/>
  <c r="G11" i="1"/>
  <c r="G10" i="1"/>
  <c r="G9" i="1"/>
  <c r="G8" i="1"/>
  <c r="G7" i="1"/>
  <c r="E8" i="1"/>
  <c r="E9" i="1"/>
  <c r="E10" i="1"/>
  <c r="E11" i="1"/>
  <c r="E12" i="1"/>
  <c r="E13" i="1"/>
  <c r="E14" i="1"/>
  <c r="E15" i="1"/>
  <c r="E16" i="1"/>
  <c r="E17" i="1"/>
  <c r="E18" i="1"/>
  <c r="E19" i="1"/>
  <c r="E20" i="1"/>
  <c r="E21" i="1"/>
  <c r="E22" i="1"/>
  <c r="E23" i="1"/>
  <c r="E24" i="1"/>
  <c r="E25" i="1"/>
  <c r="E26" i="1"/>
  <c r="E27" i="1"/>
  <c r="E28" i="1"/>
  <c r="E29" i="1"/>
  <c r="E30" i="1"/>
  <c r="E31" i="1"/>
  <c r="E32" i="1"/>
  <c r="E33" i="1"/>
  <c r="E7" i="1"/>
  <c r="R34" i="1"/>
  <c r="P34" i="1"/>
  <c r="N34" i="1"/>
  <c r="T34" i="1" l="1"/>
  <c r="S34" i="1"/>
  <c r="Q34" i="1"/>
  <c r="O34" i="1"/>
  <c r="L34" i="1"/>
  <c r="J34" i="1"/>
  <c r="H34" i="1"/>
  <c r="F34" i="1"/>
  <c r="M34" i="1" l="1"/>
  <c r="K34" i="1"/>
  <c r="I34" i="1"/>
  <c r="G34" i="1"/>
  <c r="E34" i="1" l="1"/>
  <c r="D34" i="1"/>
</calcChain>
</file>

<file path=xl/sharedStrings.xml><?xml version="1.0" encoding="utf-8"?>
<sst xmlns="http://schemas.openxmlformats.org/spreadsheetml/2006/main" count="60" uniqueCount="46">
  <si>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</si>
  <si>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</si>
  <si>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</si>
  <si>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</si>
  <si>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</si>
  <si>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</si>
  <si>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</si>
  <si>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</si>
  <si>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</si>
  <si>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</si>
  <si>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</si>
  <si>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</si>
  <si>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</si>
  <si>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</si>
  <si>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</si>
  <si>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</si>
  <si>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</si>
  <si>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</si>
  <si>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</si>
  <si>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</si>
  <si>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</si>
  <si>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</si>
  <si>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</si>
  <si>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</si>
  <si>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</si>
  <si>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</si>
  <si>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</si>
  <si>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</si>
  <si>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ДУ «Науково-практичний медичний центр дитячої кардіології та кардіохірургії» МОЗ України</t>
  </si>
  <si>
    <t>ДУ «Інститут серця МОЗ України»</t>
  </si>
  <si>
    <t>Адміністративно-
територіальні одиниці/ заклад охорони здоров'я</t>
  </si>
  <si>
    <t>№ з/п</t>
  </si>
  <si>
    <t>к-сть штук</t>
  </si>
  <si>
    <t>Розподіл медичних виробів для оперативного лікування судинно-мозкових захворювань,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оперативного лікування судинно-мозкових захворювань»</t>
  </si>
  <si>
    <t>Заступник генерального директора
 з управління поставками</t>
  </si>
  <si>
    <t>Медичний виріб для діагностичної церебральної ангіографії, який включає катетер для церебральної ангіографії, - 1 штука</t>
  </si>
  <si>
    <t>622693 
Ангіографічний катетер H1 5F x 100 см(cm)
Виробник: Shunmei Medical Co.,Ltd, Китай
Ціна за штуку -452,00 грн
(mnn id: 14139)</t>
  </si>
  <si>
    <t>624266 
Ангіографічний катетер SIM2 5F x 100 см(cm)
Виробник: Shunmei Medical Co.,Ltd, Китай
Ціна за штуку -452,00 грн
(mnn id: 14139)</t>
  </si>
  <si>
    <t>624289 
Ангіографічний катетер VERT 5F x 100 см(cm)
Виробник: Shunmei Medical Co.,Ltd, Китай
Ціна за штуку -452,00 грн
(mnn id: 14139)</t>
  </si>
  <si>
    <t>622694 
Ангіографічний катетер H1 6F x 100 см(cm)
Виробник: Shunmei Medical Co.,Ltd, Китай
Ціна за штуку -452,00 грн
(mnn id: 14139)</t>
  </si>
  <si>
    <t>624268 
Ангіографічний катетер SIM2 6F x 100 см(cm)
Виробник: Shunmei Medical Co.,Ltd, Китай
Ціна за штуку -452,00 грн
(mnn id: 14139)</t>
  </si>
  <si>
    <t>624291 
Ангіографічний катетер VERT 6F x 100 см(cm)
Виробник: Shunmei Medical Co.,Ltd, Китай
Ціна за штуку -452,00 грн
(mnn id: 14139)</t>
  </si>
  <si>
    <t>622659 
Ангіографічний катетер AL1 6F x 100 см(cm)
Виробник: Shunmei Medical Co.,Ltd, Китай
Ціна за штуку -452,00 грн
(mnn id: 14139)</t>
  </si>
  <si>
    <t>624205
Ангіографічний катетер JB2 5F x 100 см(cm)
Виробник: Shunmei Medical Co.,Ltd, Китай
Ціна за штуку -452,00 грн
(mnn id: 14139)</t>
  </si>
  <si>
    <t>Олег КЛЬОЦ</t>
  </si>
  <si>
    <t xml:space="preserve">ЗАТВЕРДЖЕНО
наказ державного підприємства 
«Медичні закупівлі України» від 01.03.2024 № 211-Р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</si>
</sst>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sz val="14"/>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53">
    <xf numFmtId="0" fontId="0" fillId="0" borderId="0" xfId="0"/>
    <xf numFmtId="0" fontId="1" fillId="2" borderId="0" xfId="0" applyFont="1" applyFill="1" applyAlignment="1">
      <alignment vertical="center" wrapText="1"/>
    </xf>
    <xf numFmtId="4" fontId="5"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4" fontId="5" fillId="2" borderId="0" xfId="0" applyNumberFormat="1" applyFont="1" applyFill="1" applyAlignment="1">
      <alignment horizontal="center" vertical="center"/>
    </xf>
    <xf numFmtId="0" fontId="5" fillId="2" borderId="0" xfId="0" applyFont="1" applyFill="1" applyAlignment="1">
      <alignment horizontal="left" vertical="center" wrapText="1"/>
    </xf>
    <xf numFmtId="0" fontId="6" fillId="2" borderId="11" xfId="0" applyFont="1" applyFill="1" applyBorder="1" applyAlignment="1">
      <alignment horizontal="center" vertical="center" wrapText="1"/>
    </xf>
    <xf numFmtId="4" fontId="5" fillId="2" borderId="1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3" fontId="1" fillId="2" borderId="17"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1" fillId="3" borderId="0" xfId="0" applyFont="1" applyFill="1" applyAlignment="1">
      <alignment horizontal="center" vertical="center" wrapText="1"/>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0" fontId="1" fillId="2" borderId="1" xfId="0" applyFont="1" applyFill="1" applyBorder="1" applyAlignment="1">
      <alignment horizontal="center" vertical="center" wrapText="1"/>
    </xf>
    <xf numFmtId="1" fontId="7" fillId="3" borderId="0" xfId="0" applyNumberFormat="1" applyFont="1" applyFill="1" applyAlignment="1">
      <alignment horizontal="center" vertical="center" wrapText="1"/>
    </xf>
    <xf numFmtId="1" fontId="7" fillId="3" borderId="1" xfId="0"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0" fontId="1" fillId="3" borderId="7" xfId="0" applyFont="1" applyFill="1" applyBorder="1" applyAlignment="1">
      <alignment horizontal="center" vertical="center"/>
    </xf>
    <xf numFmtId="0" fontId="5" fillId="3" borderId="18" xfId="0" applyFont="1" applyFill="1" applyBorder="1" applyAlignment="1">
      <alignment horizontal="left" vertical="center" wrapText="1"/>
    </xf>
    <xf numFmtId="4" fontId="1" fillId="2" borderId="15" xfId="0" applyNumberFormat="1" applyFont="1" applyFill="1" applyBorder="1" applyAlignment="1">
      <alignment horizontal="center" vertical="center" wrapText="1"/>
    </xf>
    <xf numFmtId="0" fontId="1" fillId="3" borderId="8" xfId="0" applyFont="1" applyFill="1" applyBorder="1" applyAlignment="1">
      <alignment horizontal="center" vertical="center"/>
    </xf>
    <xf numFmtId="0" fontId="5" fillId="3" borderId="19" xfId="0" applyFont="1" applyFill="1" applyBorder="1" applyAlignment="1">
      <alignment horizontal="left" vertical="center" wrapText="1"/>
    </xf>
    <xf numFmtId="0" fontId="1" fillId="3" borderId="9" xfId="0" applyFont="1" applyFill="1" applyBorder="1" applyAlignment="1">
      <alignment horizontal="center" vertical="center"/>
    </xf>
    <xf numFmtId="0" fontId="5" fillId="3" borderId="20" xfId="0" applyFont="1" applyFill="1" applyBorder="1" applyAlignment="1">
      <alignment horizontal="left" vertical="center" wrapText="1"/>
    </xf>
    <xf numFmtId="0" fontId="8" fillId="3" borderId="0" xfId="0" applyFont="1" applyFill="1" applyAlignment="1">
      <alignment horizontal="left" vertical="center" wrapText="1"/>
    </xf>
    <xf numFmtId="0" fontId="4" fillId="3" borderId="0" xfId="0" applyFont="1" applyFill="1"/>
    <xf numFmtId="0" fontId="9" fillId="3" borderId="0" xfId="0" applyFont="1" applyFill="1" applyAlignment="1">
      <alignment horizontal="center" vertical="center"/>
    </xf>
    <xf numFmtId="0" fontId="10" fillId="3" borderId="0" xfId="0" applyFont="1" applyFill="1" applyAlignment="1">
      <alignment horizontal="left" vertical="center"/>
    </xf>
    <xf numFmtId="0" fontId="0" fillId="3" borderId="0" xfId="0" applyFill="1" applyAlignment="1">
      <alignment vertical="center"/>
    </xf>
    <xf numFmtId="4" fontId="1" fillId="2" borderId="2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0" fillId="3" borderId="0" xfId="0" applyFont="1" applyFill="1" applyAlignment="1">
      <alignment horizontal="right" vertical="center"/>
    </xf>
    <xf numFmtId="0" fontId="10" fillId="3" borderId="0" xfId="0" applyFont="1" applyFill="1" applyAlignment="1">
      <alignment horizontal="left" vertical="center" wrapText="1"/>
    </xf>
    <xf numFmtId="0" fontId="10" fillId="3" borderId="0" xfId="0" applyFont="1" applyFill="1" applyAlignment="1">
      <alignment horizontal="left" vertical="center"/>
    </xf>
    <xf numFmtId="0" fontId="8" fillId="3" borderId="4" xfId="0" applyFont="1" applyFill="1" applyBorder="1" applyAlignment="1">
      <alignment horizontal="left" vertical="center" wrapText="1"/>
    </xf>
    <xf numFmtId="0" fontId="4" fillId="3" borderId="5" xfId="0" applyFont="1" applyFill="1" applyBorder="1"/>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3" xfId="0" applyFont="1" applyFill="1" applyBorder="1" applyAlignment="1">
      <alignment horizontal="center" vertical="top" wrapText="1"/>
    </xf>
    <xf numFmtId="0" fontId="1" fillId="3" borderId="14" xfId="0" applyFont="1" applyFill="1" applyBorder="1" applyAlignment="1">
      <alignment horizontal="center" vertical="top"/>
    </xf>
    <xf numFmtId="0" fontId="5" fillId="3" borderId="14" xfId="0" applyFont="1" applyFill="1" applyBorder="1" applyAlignment="1">
      <alignment horizontal="center"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7"/>
  <sheetViews>
    <sheetView tabSelected="1" topLeftCell="J1" zoomScale="60" zoomScaleNormal="60" zoomScaleSheetLayoutView="30" workbookViewId="0">
      <selection activeCell="T1" sqref="T1"/>
    </sheetView>
  </sheetViews>
  <sheetFormatPr defaultColWidth="14.453125" defaultRowHeight="14.5"/>
  <cols>
    <col min="1" max="2" width="5.36328125" style="13" customWidth="1"/>
    <col min="3" max="3" width="38.36328125" style="13" customWidth="1"/>
    <col min="4" max="4" width="24.54296875" style="13" customWidth="1"/>
    <col min="5" max="5" width="26.08984375" style="13" customWidth="1"/>
    <col min="6" max="6" width="25.90625" style="13" customWidth="1"/>
    <col min="7" max="7" width="23.453125" style="13" customWidth="1"/>
    <col min="8" max="8" width="23" style="13" customWidth="1"/>
    <col min="9" max="9" width="27.81640625" style="13" customWidth="1"/>
    <col min="10" max="10" width="22.453125" style="13" customWidth="1"/>
    <col min="11" max="11" width="27.1796875" style="13" customWidth="1"/>
    <col min="12" max="12" width="24.54296875" style="13" customWidth="1"/>
    <col min="13" max="13" width="23.54296875" style="13" customWidth="1"/>
    <col min="14" max="14" width="24.54296875" style="13" customWidth="1"/>
    <col min="15" max="15" width="22.453125" style="13" customWidth="1"/>
    <col min="16" max="16" width="24.54296875" style="13" customWidth="1"/>
    <col min="17" max="17" width="21.81640625" style="13" customWidth="1"/>
    <col min="18" max="18" width="24.54296875" style="13" customWidth="1"/>
    <col min="19" max="19" width="22.7265625" style="13" customWidth="1"/>
    <col min="20" max="20" width="46.6328125" style="13" customWidth="1"/>
    <col min="21" max="16384" width="14.453125" style="13"/>
  </cols>
  <sheetData>
    <row r="1" spans="1:20" ht="80" customHeight="1">
      <c r="A1" s="10"/>
      <c r="B1" s="10"/>
      <c r="C1" s="11"/>
      <c r="D1" s="1"/>
      <c r="E1" s="1"/>
      <c r="F1" s="1"/>
      <c r="G1" s="1"/>
      <c r="H1" s="1"/>
      <c r="I1" s="1"/>
      <c r="J1" s="1"/>
      <c r="K1" s="1"/>
      <c r="L1" s="1"/>
      <c r="M1" s="1"/>
      <c r="N1" s="1"/>
      <c r="O1" s="1"/>
      <c r="P1" s="1"/>
      <c r="Q1" s="1"/>
      <c r="R1" s="1"/>
      <c r="S1" s="1"/>
      <c r="T1" s="12" t="s">
        <v>45</v>
      </c>
    </row>
    <row r="2" spans="1:20" ht="94.75" customHeight="1" thickBot="1">
      <c r="A2" s="14"/>
      <c r="B2" s="38" t="s">
        <v>33</v>
      </c>
      <c r="C2" s="38"/>
      <c r="D2" s="38"/>
      <c r="E2" s="38"/>
      <c r="F2" s="38"/>
      <c r="G2" s="38"/>
      <c r="H2" s="38"/>
      <c r="I2" s="38"/>
      <c r="J2" s="38"/>
      <c r="K2" s="38"/>
      <c r="L2" s="38"/>
      <c r="M2" s="38"/>
      <c r="N2" s="38"/>
      <c r="O2" s="38"/>
      <c r="P2" s="38"/>
      <c r="Q2" s="38"/>
      <c r="R2" s="38"/>
      <c r="S2" s="38"/>
      <c r="T2" s="38"/>
    </row>
    <row r="3" spans="1:20" ht="42.65" customHeight="1" thickBot="1">
      <c r="A3" s="14"/>
      <c r="B3" s="47" t="s">
        <v>31</v>
      </c>
      <c r="C3" s="47" t="s">
        <v>30</v>
      </c>
      <c r="D3" s="35" t="s">
        <v>35</v>
      </c>
      <c r="E3" s="36"/>
      <c r="F3" s="36"/>
      <c r="G3" s="36"/>
      <c r="H3" s="36"/>
      <c r="I3" s="36"/>
      <c r="J3" s="36"/>
      <c r="K3" s="36"/>
      <c r="L3" s="36"/>
      <c r="M3" s="36"/>
      <c r="N3" s="36"/>
      <c r="O3" s="36"/>
      <c r="P3" s="36"/>
      <c r="Q3" s="36"/>
      <c r="R3" s="36"/>
      <c r="S3" s="37"/>
      <c r="T3" s="39" t="s">
        <v>0</v>
      </c>
    </row>
    <row r="4" spans="1:20" ht="179" customHeight="1" thickBot="1">
      <c r="A4" s="15"/>
      <c r="B4" s="48"/>
      <c r="C4" s="48"/>
      <c r="D4" s="50" t="s">
        <v>36</v>
      </c>
      <c r="E4" s="51"/>
      <c r="F4" s="50" t="s">
        <v>37</v>
      </c>
      <c r="G4" s="51"/>
      <c r="H4" s="50" t="s">
        <v>38</v>
      </c>
      <c r="I4" s="51"/>
      <c r="J4" s="50" t="s">
        <v>43</v>
      </c>
      <c r="K4" s="51"/>
      <c r="L4" s="50" t="s">
        <v>39</v>
      </c>
      <c r="M4" s="51"/>
      <c r="N4" s="50" t="s">
        <v>40</v>
      </c>
      <c r="O4" s="51"/>
      <c r="P4" s="50" t="s">
        <v>41</v>
      </c>
      <c r="Q4" s="52"/>
      <c r="R4" s="50" t="s">
        <v>42</v>
      </c>
      <c r="S4" s="51"/>
      <c r="T4" s="40"/>
    </row>
    <row r="5" spans="1:20" ht="18.5" thickBot="1">
      <c r="A5" s="15"/>
      <c r="B5" s="49"/>
      <c r="C5" s="49"/>
      <c r="D5" s="6" t="s">
        <v>32</v>
      </c>
      <c r="E5" s="8" t="s">
        <v>27</v>
      </c>
      <c r="F5" s="6" t="s">
        <v>32</v>
      </c>
      <c r="G5" s="8" t="s">
        <v>27</v>
      </c>
      <c r="H5" s="6" t="s">
        <v>32</v>
      </c>
      <c r="I5" s="16" t="s">
        <v>27</v>
      </c>
      <c r="J5" s="6" t="s">
        <v>32</v>
      </c>
      <c r="K5" s="8" t="s">
        <v>27</v>
      </c>
      <c r="L5" s="6" t="s">
        <v>32</v>
      </c>
      <c r="M5" s="8" t="s">
        <v>27</v>
      </c>
      <c r="N5" s="6" t="s">
        <v>32</v>
      </c>
      <c r="O5" s="8" t="s">
        <v>27</v>
      </c>
      <c r="P5" s="6" t="s">
        <v>32</v>
      </c>
      <c r="Q5" s="8" t="s">
        <v>27</v>
      </c>
      <c r="R5" s="34" t="s">
        <v>32</v>
      </c>
      <c r="S5" s="8" t="s">
        <v>27</v>
      </c>
      <c r="T5" s="41"/>
    </row>
    <row r="6" spans="1:20" ht="12" customHeight="1" thickBot="1">
      <c r="A6" s="17"/>
      <c r="B6" s="18">
        <v>1</v>
      </c>
      <c r="C6" s="18">
        <v>2</v>
      </c>
      <c r="D6" s="19">
        <v>3</v>
      </c>
      <c r="E6" s="20">
        <v>4</v>
      </c>
      <c r="F6" s="18">
        <v>5</v>
      </c>
      <c r="G6" s="20">
        <v>6</v>
      </c>
      <c r="H6" s="18">
        <v>7</v>
      </c>
      <c r="I6" s="18">
        <v>8</v>
      </c>
      <c r="J6" s="19">
        <v>9</v>
      </c>
      <c r="K6" s="18">
        <v>10</v>
      </c>
      <c r="L6" s="19">
        <v>11</v>
      </c>
      <c r="M6" s="20">
        <v>12</v>
      </c>
      <c r="N6" s="18">
        <v>13</v>
      </c>
      <c r="O6" s="20">
        <v>14</v>
      </c>
      <c r="P6" s="18">
        <v>15</v>
      </c>
      <c r="Q6" s="20">
        <v>16</v>
      </c>
      <c r="R6" s="18">
        <v>17</v>
      </c>
      <c r="S6" s="20">
        <v>18</v>
      </c>
      <c r="T6" s="18">
        <v>19</v>
      </c>
    </row>
    <row r="7" spans="1:20" ht="18" customHeight="1">
      <c r="A7" s="10"/>
      <c r="B7" s="21">
        <v>1</v>
      </c>
      <c r="C7" s="22" t="s">
        <v>1</v>
      </c>
      <c r="D7" s="9">
        <v>0</v>
      </c>
      <c r="E7" s="23">
        <f>D7*452</f>
        <v>0</v>
      </c>
      <c r="F7" s="9">
        <v>0</v>
      </c>
      <c r="G7" s="23">
        <f>F7*452</f>
        <v>0</v>
      </c>
      <c r="H7" s="9">
        <v>0</v>
      </c>
      <c r="I7" s="23">
        <f>H7*452</f>
        <v>0</v>
      </c>
      <c r="J7" s="9">
        <v>0</v>
      </c>
      <c r="K7" s="23">
        <f>J7*452</f>
        <v>0</v>
      </c>
      <c r="L7" s="9">
        <v>7</v>
      </c>
      <c r="M7" s="23">
        <f>L7*452</f>
        <v>3164</v>
      </c>
      <c r="N7" s="9">
        <v>6</v>
      </c>
      <c r="O7" s="23">
        <f>N7*452</f>
        <v>2712</v>
      </c>
      <c r="P7" s="9">
        <v>2</v>
      </c>
      <c r="Q7" s="23">
        <f>P7*452</f>
        <v>904</v>
      </c>
      <c r="R7" s="9">
        <v>0</v>
      </c>
      <c r="S7" s="23">
        <f>R7*452</f>
        <v>0</v>
      </c>
      <c r="T7" s="7">
        <f>E7+G7+I7+K7+M7+O7+Q7+S7</f>
        <v>6780</v>
      </c>
    </row>
    <row r="8" spans="1:20" ht="18" customHeight="1">
      <c r="A8" s="10"/>
      <c r="B8" s="24">
        <v>2</v>
      </c>
      <c r="C8" s="25" t="s">
        <v>2</v>
      </c>
      <c r="D8" s="9">
        <v>63</v>
      </c>
      <c r="E8" s="33">
        <f t="shared" ref="E8:G33" si="0">D8*452</f>
        <v>28476</v>
      </c>
      <c r="F8" s="9">
        <v>60</v>
      </c>
      <c r="G8" s="33">
        <f t="shared" si="0"/>
        <v>27120</v>
      </c>
      <c r="H8" s="9">
        <v>15</v>
      </c>
      <c r="I8" s="33">
        <f t="shared" ref="I8" si="1">H8*452</f>
        <v>6780</v>
      </c>
      <c r="J8" s="9">
        <v>5</v>
      </c>
      <c r="K8" s="33">
        <f t="shared" ref="K8" si="2">J8*452</f>
        <v>2260</v>
      </c>
      <c r="L8" s="9">
        <v>38</v>
      </c>
      <c r="M8" s="33">
        <f t="shared" ref="M8" si="3">L8*452</f>
        <v>17176</v>
      </c>
      <c r="N8" s="9">
        <v>36</v>
      </c>
      <c r="O8" s="33">
        <f t="shared" ref="O8" si="4">N8*452</f>
        <v>16272</v>
      </c>
      <c r="P8" s="9">
        <v>12</v>
      </c>
      <c r="Q8" s="33">
        <f t="shared" ref="Q8" si="5">P8*452</f>
        <v>5424</v>
      </c>
      <c r="R8" s="9">
        <v>4</v>
      </c>
      <c r="S8" s="33">
        <f t="shared" ref="S8" si="6">R8*452</f>
        <v>1808</v>
      </c>
      <c r="T8" s="7">
        <f t="shared" ref="T8:T33" si="7">E8+G8+I8+K8+M8+O8+Q8+S8</f>
        <v>105316</v>
      </c>
    </row>
    <row r="9" spans="1:20" ht="18" customHeight="1">
      <c r="A9" s="10"/>
      <c r="B9" s="21">
        <v>3</v>
      </c>
      <c r="C9" s="25" t="s">
        <v>3</v>
      </c>
      <c r="D9" s="9">
        <v>86</v>
      </c>
      <c r="E9" s="33">
        <f t="shared" si="0"/>
        <v>38872</v>
      </c>
      <c r="F9" s="9">
        <v>85</v>
      </c>
      <c r="G9" s="33">
        <f t="shared" si="0"/>
        <v>38420</v>
      </c>
      <c r="H9" s="9">
        <v>20</v>
      </c>
      <c r="I9" s="33">
        <f t="shared" ref="I9" si="8">H9*452</f>
        <v>9040</v>
      </c>
      <c r="J9" s="9">
        <v>6</v>
      </c>
      <c r="K9" s="33">
        <f t="shared" ref="K9" si="9">J9*452</f>
        <v>2712</v>
      </c>
      <c r="L9" s="9">
        <v>145</v>
      </c>
      <c r="M9" s="33">
        <f t="shared" ref="M9" si="10">L9*452</f>
        <v>65540</v>
      </c>
      <c r="N9" s="9">
        <v>124</v>
      </c>
      <c r="O9" s="33">
        <f t="shared" ref="O9" si="11">N9*452</f>
        <v>56048</v>
      </c>
      <c r="P9" s="9">
        <v>48</v>
      </c>
      <c r="Q9" s="33">
        <f t="shared" ref="Q9" si="12">P9*452</f>
        <v>21696</v>
      </c>
      <c r="R9" s="9">
        <v>15</v>
      </c>
      <c r="S9" s="33">
        <f t="shared" ref="S9" si="13">R9*452</f>
        <v>6780</v>
      </c>
      <c r="T9" s="7">
        <f t="shared" si="7"/>
        <v>239108</v>
      </c>
    </row>
    <row r="10" spans="1:20" ht="18" customHeight="1">
      <c r="A10" s="10"/>
      <c r="B10" s="24">
        <v>4</v>
      </c>
      <c r="C10" s="25" t="s">
        <v>4</v>
      </c>
      <c r="D10" s="9">
        <v>10</v>
      </c>
      <c r="E10" s="33">
        <f t="shared" si="0"/>
        <v>4520</v>
      </c>
      <c r="F10" s="9">
        <v>10</v>
      </c>
      <c r="G10" s="33">
        <f t="shared" si="0"/>
        <v>4520</v>
      </c>
      <c r="H10" s="9">
        <v>4</v>
      </c>
      <c r="I10" s="33">
        <f t="shared" ref="I10" si="14">H10*452</f>
        <v>1808</v>
      </c>
      <c r="J10" s="9">
        <v>1</v>
      </c>
      <c r="K10" s="33">
        <f t="shared" ref="K10" si="15">J10*452</f>
        <v>452</v>
      </c>
      <c r="L10" s="9">
        <v>52</v>
      </c>
      <c r="M10" s="33">
        <f t="shared" ref="M10" si="16">L10*452</f>
        <v>23504</v>
      </c>
      <c r="N10" s="9">
        <v>48</v>
      </c>
      <c r="O10" s="33">
        <f t="shared" ref="O10" si="17">N10*452</f>
        <v>21696</v>
      </c>
      <c r="P10" s="9">
        <v>17</v>
      </c>
      <c r="Q10" s="33">
        <f t="shared" ref="Q10" si="18">P10*452</f>
        <v>7684</v>
      </c>
      <c r="R10" s="9">
        <v>6</v>
      </c>
      <c r="S10" s="33">
        <f t="shared" ref="S10" si="19">R10*452</f>
        <v>2712</v>
      </c>
      <c r="T10" s="7">
        <f t="shared" si="7"/>
        <v>66896</v>
      </c>
    </row>
    <row r="11" spans="1:20" ht="18" customHeight="1">
      <c r="A11" s="10"/>
      <c r="B11" s="21">
        <v>5</v>
      </c>
      <c r="C11" s="25" t="s">
        <v>5</v>
      </c>
      <c r="D11" s="9">
        <v>13</v>
      </c>
      <c r="E11" s="33">
        <f t="shared" si="0"/>
        <v>5876</v>
      </c>
      <c r="F11" s="9">
        <v>12</v>
      </c>
      <c r="G11" s="33">
        <f t="shared" si="0"/>
        <v>5424</v>
      </c>
      <c r="H11" s="9">
        <v>4</v>
      </c>
      <c r="I11" s="33">
        <f t="shared" ref="I11" si="20">H11*452</f>
        <v>1808</v>
      </c>
      <c r="J11" s="9">
        <v>1</v>
      </c>
      <c r="K11" s="33">
        <f t="shared" ref="K11" si="21">J11*452</f>
        <v>452</v>
      </c>
      <c r="L11" s="9">
        <v>12</v>
      </c>
      <c r="M11" s="33">
        <f t="shared" ref="M11" si="22">L11*452</f>
        <v>5424</v>
      </c>
      <c r="N11" s="9">
        <v>12</v>
      </c>
      <c r="O11" s="33">
        <f t="shared" ref="O11" si="23">N11*452</f>
        <v>5424</v>
      </c>
      <c r="P11" s="9">
        <v>4</v>
      </c>
      <c r="Q11" s="33">
        <f t="shared" ref="Q11" si="24">P11*452</f>
        <v>1808</v>
      </c>
      <c r="R11" s="9">
        <v>1</v>
      </c>
      <c r="S11" s="33">
        <f t="shared" ref="S11" si="25">R11*452</f>
        <v>452</v>
      </c>
      <c r="T11" s="7">
        <f t="shared" si="7"/>
        <v>26668</v>
      </c>
    </row>
    <row r="12" spans="1:20" ht="18" customHeight="1">
      <c r="A12" s="10"/>
      <c r="B12" s="24">
        <v>6</v>
      </c>
      <c r="C12" s="25" t="s">
        <v>6</v>
      </c>
      <c r="D12" s="9">
        <v>10</v>
      </c>
      <c r="E12" s="33">
        <f t="shared" si="0"/>
        <v>4520</v>
      </c>
      <c r="F12" s="9">
        <v>9</v>
      </c>
      <c r="G12" s="33">
        <f t="shared" si="0"/>
        <v>4068</v>
      </c>
      <c r="H12" s="9">
        <v>3</v>
      </c>
      <c r="I12" s="33">
        <f t="shared" ref="I12" si="26">H12*452</f>
        <v>1356</v>
      </c>
      <c r="J12" s="9">
        <v>0</v>
      </c>
      <c r="K12" s="33">
        <f t="shared" ref="K12" si="27">J12*452</f>
        <v>0</v>
      </c>
      <c r="L12" s="9">
        <v>9</v>
      </c>
      <c r="M12" s="33">
        <f t="shared" ref="M12" si="28">L12*452</f>
        <v>4068</v>
      </c>
      <c r="N12" s="9">
        <v>9</v>
      </c>
      <c r="O12" s="33">
        <f t="shared" ref="O12" si="29">N12*452</f>
        <v>4068</v>
      </c>
      <c r="P12" s="9">
        <v>3</v>
      </c>
      <c r="Q12" s="33">
        <f t="shared" ref="Q12" si="30">P12*452</f>
        <v>1356</v>
      </c>
      <c r="R12" s="9">
        <v>0</v>
      </c>
      <c r="S12" s="33">
        <f t="shared" ref="S12" si="31">R12*452</f>
        <v>0</v>
      </c>
      <c r="T12" s="7">
        <f t="shared" si="7"/>
        <v>19436</v>
      </c>
    </row>
    <row r="13" spans="1:20" ht="18" customHeight="1">
      <c r="A13" s="10"/>
      <c r="B13" s="21">
        <v>7</v>
      </c>
      <c r="C13" s="25" t="s">
        <v>7</v>
      </c>
      <c r="D13" s="9">
        <v>74</v>
      </c>
      <c r="E13" s="33">
        <f t="shared" si="0"/>
        <v>33448</v>
      </c>
      <c r="F13" s="9">
        <v>70</v>
      </c>
      <c r="G13" s="33">
        <f t="shared" si="0"/>
        <v>31640</v>
      </c>
      <c r="H13" s="9">
        <v>18</v>
      </c>
      <c r="I13" s="33">
        <f t="shared" ref="I13" si="32">H13*452</f>
        <v>8136</v>
      </c>
      <c r="J13" s="9">
        <v>5</v>
      </c>
      <c r="K13" s="33">
        <f t="shared" ref="K13" si="33">J13*452</f>
        <v>2260</v>
      </c>
      <c r="L13" s="9">
        <v>84</v>
      </c>
      <c r="M13" s="33">
        <f t="shared" ref="M13" si="34">L13*452</f>
        <v>37968</v>
      </c>
      <c r="N13" s="9">
        <v>74</v>
      </c>
      <c r="O13" s="33">
        <f t="shared" ref="O13" si="35">N13*452</f>
        <v>33448</v>
      </c>
      <c r="P13" s="9">
        <v>30</v>
      </c>
      <c r="Q13" s="33">
        <f t="shared" ref="Q13" si="36">P13*452</f>
        <v>13560</v>
      </c>
      <c r="R13" s="9">
        <v>10</v>
      </c>
      <c r="S13" s="33">
        <f t="shared" ref="S13" si="37">R13*452</f>
        <v>4520</v>
      </c>
      <c r="T13" s="7">
        <f t="shared" si="7"/>
        <v>164980</v>
      </c>
    </row>
    <row r="14" spans="1:20" ht="18" customHeight="1">
      <c r="A14" s="10"/>
      <c r="B14" s="24">
        <v>8</v>
      </c>
      <c r="C14" s="25" t="s">
        <v>8</v>
      </c>
      <c r="D14" s="9">
        <v>0</v>
      </c>
      <c r="E14" s="33">
        <f t="shared" si="0"/>
        <v>0</v>
      </c>
      <c r="F14" s="9">
        <v>0</v>
      </c>
      <c r="G14" s="33">
        <f t="shared" si="0"/>
        <v>0</v>
      </c>
      <c r="H14" s="9">
        <v>0</v>
      </c>
      <c r="I14" s="33">
        <f t="shared" ref="I14" si="38">H14*452</f>
        <v>0</v>
      </c>
      <c r="J14" s="9">
        <v>0</v>
      </c>
      <c r="K14" s="33">
        <f t="shared" ref="K14" si="39">J14*452</f>
        <v>0</v>
      </c>
      <c r="L14" s="9">
        <v>61</v>
      </c>
      <c r="M14" s="33">
        <f t="shared" ref="M14" si="40">L14*452</f>
        <v>27572</v>
      </c>
      <c r="N14" s="9">
        <v>58</v>
      </c>
      <c r="O14" s="33">
        <f t="shared" ref="O14" si="41">N14*452</f>
        <v>26216</v>
      </c>
      <c r="P14" s="9">
        <v>21</v>
      </c>
      <c r="Q14" s="33">
        <f t="shared" ref="Q14" si="42">P14*452</f>
        <v>9492</v>
      </c>
      <c r="R14" s="9">
        <v>8</v>
      </c>
      <c r="S14" s="33">
        <f t="shared" ref="S14" si="43">R14*452</f>
        <v>3616</v>
      </c>
      <c r="T14" s="7">
        <f t="shared" si="7"/>
        <v>66896</v>
      </c>
    </row>
    <row r="15" spans="1:20" ht="18" customHeight="1">
      <c r="A15" s="10"/>
      <c r="B15" s="21">
        <v>9</v>
      </c>
      <c r="C15" s="25" t="s">
        <v>9</v>
      </c>
      <c r="D15" s="9">
        <v>600</v>
      </c>
      <c r="E15" s="33">
        <f t="shared" si="0"/>
        <v>271200</v>
      </c>
      <c r="F15" s="9">
        <v>580</v>
      </c>
      <c r="G15" s="33">
        <f t="shared" si="0"/>
        <v>262160</v>
      </c>
      <c r="H15" s="9">
        <v>114</v>
      </c>
      <c r="I15" s="33">
        <f t="shared" ref="I15" si="44">H15*452</f>
        <v>51528</v>
      </c>
      <c r="J15" s="9">
        <v>30</v>
      </c>
      <c r="K15" s="33">
        <f t="shared" ref="K15" si="45">J15*452</f>
        <v>13560</v>
      </c>
      <c r="L15" s="9">
        <v>6</v>
      </c>
      <c r="M15" s="33">
        <f t="shared" ref="M15" si="46">L15*452</f>
        <v>2712</v>
      </c>
      <c r="N15" s="9">
        <v>5</v>
      </c>
      <c r="O15" s="33">
        <f t="shared" ref="O15" si="47">N15*452</f>
        <v>2260</v>
      </c>
      <c r="P15" s="9">
        <v>2</v>
      </c>
      <c r="Q15" s="33">
        <f t="shared" ref="Q15" si="48">P15*452</f>
        <v>904</v>
      </c>
      <c r="R15" s="9">
        <v>0</v>
      </c>
      <c r="S15" s="33">
        <f t="shared" ref="S15" si="49">R15*452</f>
        <v>0</v>
      </c>
      <c r="T15" s="7">
        <f t="shared" si="7"/>
        <v>604324</v>
      </c>
    </row>
    <row r="16" spans="1:20" ht="18" customHeight="1">
      <c r="A16" s="10"/>
      <c r="B16" s="24">
        <v>10</v>
      </c>
      <c r="C16" s="25" t="s">
        <v>10</v>
      </c>
      <c r="D16" s="9">
        <v>6</v>
      </c>
      <c r="E16" s="33">
        <f t="shared" si="0"/>
        <v>2712</v>
      </c>
      <c r="F16" s="9">
        <v>5</v>
      </c>
      <c r="G16" s="33">
        <f t="shared" si="0"/>
        <v>2260</v>
      </c>
      <c r="H16" s="9">
        <v>2</v>
      </c>
      <c r="I16" s="33">
        <f t="shared" ref="I16" si="50">H16*452</f>
        <v>904</v>
      </c>
      <c r="J16" s="9">
        <v>0</v>
      </c>
      <c r="K16" s="33">
        <f t="shared" ref="K16" si="51">J16*452</f>
        <v>0</v>
      </c>
      <c r="L16" s="9">
        <v>6</v>
      </c>
      <c r="M16" s="33">
        <f t="shared" ref="M16" si="52">L16*452</f>
        <v>2712</v>
      </c>
      <c r="N16" s="9">
        <v>5</v>
      </c>
      <c r="O16" s="33">
        <f t="shared" ref="O16" si="53">N16*452</f>
        <v>2260</v>
      </c>
      <c r="P16" s="9">
        <v>2</v>
      </c>
      <c r="Q16" s="33">
        <f t="shared" ref="Q16" si="54">P16*452</f>
        <v>904</v>
      </c>
      <c r="R16" s="9">
        <v>0</v>
      </c>
      <c r="S16" s="33">
        <f t="shared" ref="S16" si="55">R16*452</f>
        <v>0</v>
      </c>
      <c r="T16" s="7">
        <f t="shared" si="7"/>
        <v>11752</v>
      </c>
    </row>
    <row r="17" spans="1:20" ht="18" customHeight="1">
      <c r="A17" s="10"/>
      <c r="B17" s="21">
        <v>11</v>
      </c>
      <c r="C17" s="25" t="s">
        <v>11</v>
      </c>
      <c r="D17" s="9">
        <v>0</v>
      </c>
      <c r="E17" s="33">
        <f t="shared" si="0"/>
        <v>0</v>
      </c>
      <c r="F17" s="9">
        <v>0</v>
      </c>
      <c r="G17" s="33">
        <f t="shared" si="0"/>
        <v>0</v>
      </c>
      <c r="H17" s="9">
        <v>0</v>
      </c>
      <c r="I17" s="33">
        <f t="shared" ref="I17" si="56">H17*452</f>
        <v>0</v>
      </c>
      <c r="J17" s="9">
        <v>0</v>
      </c>
      <c r="K17" s="33">
        <f t="shared" ref="K17" si="57">J17*452</f>
        <v>0</v>
      </c>
      <c r="L17" s="9">
        <v>0</v>
      </c>
      <c r="M17" s="33">
        <f t="shared" ref="M17" si="58">L17*452</f>
        <v>0</v>
      </c>
      <c r="N17" s="9">
        <v>0</v>
      </c>
      <c r="O17" s="33">
        <f t="shared" ref="O17" si="59">N17*452</f>
        <v>0</v>
      </c>
      <c r="P17" s="9">
        <v>0</v>
      </c>
      <c r="Q17" s="33">
        <f t="shared" ref="Q17" si="60">P17*452</f>
        <v>0</v>
      </c>
      <c r="R17" s="9">
        <v>0</v>
      </c>
      <c r="S17" s="33">
        <f t="shared" ref="S17" si="61">R17*452</f>
        <v>0</v>
      </c>
      <c r="T17" s="7">
        <f t="shared" si="7"/>
        <v>0</v>
      </c>
    </row>
    <row r="18" spans="1:20" ht="18" customHeight="1">
      <c r="A18" s="10"/>
      <c r="B18" s="24">
        <v>12</v>
      </c>
      <c r="C18" s="25" t="s">
        <v>12</v>
      </c>
      <c r="D18" s="9">
        <v>0</v>
      </c>
      <c r="E18" s="33">
        <f t="shared" si="0"/>
        <v>0</v>
      </c>
      <c r="F18" s="9">
        <v>0</v>
      </c>
      <c r="G18" s="33">
        <f t="shared" si="0"/>
        <v>0</v>
      </c>
      <c r="H18" s="9">
        <v>0</v>
      </c>
      <c r="I18" s="33">
        <f t="shared" ref="I18" si="62">H18*452</f>
        <v>0</v>
      </c>
      <c r="J18" s="9">
        <v>0</v>
      </c>
      <c r="K18" s="33">
        <f t="shared" ref="K18" si="63">J18*452</f>
        <v>0</v>
      </c>
      <c r="L18" s="9">
        <v>47</v>
      </c>
      <c r="M18" s="33">
        <f t="shared" ref="M18" si="64">L18*452</f>
        <v>21244</v>
      </c>
      <c r="N18" s="9">
        <v>43</v>
      </c>
      <c r="O18" s="33">
        <f t="shared" ref="O18" si="65">N18*452</f>
        <v>19436</v>
      </c>
      <c r="P18" s="9">
        <v>15</v>
      </c>
      <c r="Q18" s="33">
        <f t="shared" ref="Q18" si="66">P18*452</f>
        <v>6780</v>
      </c>
      <c r="R18" s="9">
        <v>5</v>
      </c>
      <c r="S18" s="33">
        <f t="shared" ref="S18" si="67">R18*452</f>
        <v>2260</v>
      </c>
      <c r="T18" s="7">
        <f t="shared" si="7"/>
        <v>49720</v>
      </c>
    </row>
    <row r="19" spans="1:20" ht="18" customHeight="1">
      <c r="A19" s="10"/>
      <c r="B19" s="21">
        <v>13</v>
      </c>
      <c r="C19" s="25" t="s">
        <v>13</v>
      </c>
      <c r="D19" s="9">
        <v>0</v>
      </c>
      <c r="E19" s="33">
        <f t="shared" si="0"/>
        <v>0</v>
      </c>
      <c r="F19" s="9">
        <v>0</v>
      </c>
      <c r="G19" s="33">
        <f t="shared" si="0"/>
        <v>0</v>
      </c>
      <c r="H19" s="9">
        <v>0</v>
      </c>
      <c r="I19" s="33">
        <f t="shared" ref="I19" si="68">H19*452</f>
        <v>0</v>
      </c>
      <c r="J19" s="9">
        <v>0</v>
      </c>
      <c r="K19" s="33">
        <f t="shared" ref="K19" si="69">J19*452</f>
        <v>0</v>
      </c>
      <c r="L19" s="9">
        <v>4</v>
      </c>
      <c r="M19" s="33">
        <f t="shared" ref="M19" si="70">L19*452</f>
        <v>1808</v>
      </c>
      <c r="N19" s="9">
        <v>4</v>
      </c>
      <c r="O19" s="33">
        <f t="shared" ref="O19" si="71">N19*452</f>
        <v>1808</v>
      </c>
      <c r="P19" s="9">
        <v>1</v>
      </c>
      <c r="Q19" s="33">
        <f t="shared" ref="Q19" si="72">P19*452</f>
        <v>452</v>
      </c>
      <c r="R19" s="9">
        <v>0</v>
      </c>
      <c r="S19" s="33">
        <f t="shared" ref="S19" si="73">R19*452</f>
        <v>0</v>
      </c>
      <c r="T19" s="7">
        <f t="shared" si="7"/>
        <v>4068</v>
      </c>
    </row>
    <row r="20" spans="1:20" ht="18" customHeight="1">
      <c r="A20" s="10"/>
      <c r="B20" s="24">
        <v>14</v>
      </c>
      <c r="C20" s="25" t="s">
        <v>14</v>
      </c>
      <c r="D20" s="9">
        <v>90</v>
      </c>
      <c r="E20" s="33">
        <f t="shared" si="0"/>
        <v>40680</v>
      </c>
      <c r="F20" s="9">
        <v>90</v>
      </c>
      <c r="G20" s="33">
        <f t="shared" si="0"/>
        <v>40680</v>
      </c>
      <c r="H20" s="9">
        <v>20</v>
      </c>
      <c r="I20" s="33">
        <f t="shared" ref="I20" si="74">H20*452</f>
        <v>9040</v>
      </c>
      <c r="J20" s="9">
        <v>6</v>
      </c>
      <c r="K20" s="33">
        <f t="shared" ref="K20" si="75">J20*452</f>
        <v>2712</v>
      </c>
      <c r="L20" s="9">
        <v>7</v>
      </c>
      <c r="M20" s="33">
        <f t="shared" ref="M20" si="76">L20*452</f>
        <v>3164</v>
      </c>
      <c r="N20" s="9">
        <v>6</v>
      </c>
      <c r="O20" s="33">
        <f t="shared" ref="O20" si="77">N20*452</f>
        <v>2712</v>
      </c>
      <c r="P20" s="9">
        <v>2</v>
      </c>
      <c r="Q20" s="33">
        <f t="shared" ref="Q20" si="78">P20*452</f>
        <v>904</v>
      </c>
      <c r="R20" s="9">
        <v>0</v>
      </c>
      <c r="S20" s="33">
        <f t="shared" ref="S20" si="79">R20*452</f>
        <v>0</v>
      </c>
      <c r="T20" s="7">
        <f t="shared" si="7"/>
        <v>99892</v>
      </c>
    </row>
    <row r="21" spans="1:20" ht="18" customHeight="1">
      <c r="A21" s="10"/>
      <c r="B21" s="21">
        <v>15</v>
      </c>
      <c r="C21" s="25" t="s">
        <v>15</v>
      </c>
      <c r="D21" s="9">
        <v>90</v>
      </c>
      <c r="E21" s="33">
        <f t="shared" si="0"/>
        <v>40680</v>
      </c>
      <c r="F21" s="9">
        <v>90</v>
      </c>
      <c r="G21" s="33">
        <f t="shared" si="0"/>
        <v>40680</v>
      </c>
      <c r="H21" s="9">
        <v>20</v>
      </c>
      <c r="I21" s="33">
        <f t="shared" ref="I21" si="80">H21*452</f>
        <v>9040</v>
      </c>
      <c r="J21" s="9">
        <v>10</v>
      </c>
      <c r="K21" s="33">
        <f t="shared" ref="K21" si="81">J21*452</f>
        <v>4520</v>
      </c>
      <c r="L21" s="9">
        <v>100</v>
      </c>
      <c r="M21" s="33">
        <f t="shared" ref="M21" si="82">L21*452</f>
        <v>45200</v>
      </c>
      <c r="N21" s="9">
        <v>88</v>
      </c>
      <c r="O21" s="33">
        <f t="shared" ref="O21" si="83">N21*452</f>
        <v>39776</v>
      </c>
      <c r="P21" s="9">
        <v>32</v>
      </c>
      <c r="Q21" s="33">
        <f t="shared" ref="Q21" si="84">P21*452</f>
        <v>14464</v>
      </c>
      <c r="R21" s="9">
        <v>12</v>
      </c>
      <c r="S21" s="33">
        <f t="shared" ref="S21" si="85">R21*452</f>
        <v>5424</v>
      </c>
      <c r="T21" s="7">
        <f t="shared" si="7"/>
        <v>199784</v>
      </c>
    </row>
    <row r="22" spans="1:20" ht="18" customHeight="1">
      <c r="A22" s="10"/>
      <c r="B22" s="24">
        <v>16</v>
      </c>
      <c r="C22" s="25" t="s">
        <v>16</v>
      </c>
      <c r="D22" s="9">
        <v>80</v>
      </c>
      <c r="E22" s="33">
        <f t="shared" si="0"/>
        <v>36160</v>
      </c>
      <c r="F22" s="9">
        <v>80</v>
      </c>
      <c r="G22" s="33">
        <f t="shared" si="0"/>
        <v>36160</v>
      </c>
      <c r="H22" s="9">
        <v>18</v>
      </c>
      <c r="I22" s="33">
        <f t="shared" ref="I22" si="86">H22*452</f>
        <v>8136</v>
      </c>
      <c r="J22" s="9">
        <v>6</v>
      </c>
      <c r="K22" s="33">
        <f t="shared" ref="K22" si="87">J22*452</f>
        <v>2712</v>
      </c>
      <c r="L22" s="9">
        <v>22</v>
      </c>
      <c r="M22" s="33">
        <f t="shared" ref="M22" si="88">L22*452</f>
        <v>9944</v>
      </c>
      <c r="N22" s="9">
        <v>20</v>
      </c>
      <c r="O22" s="33">
        <f t="shared" ref="O22" si="89">N22*452</f>
        <v>9040</v>
      </c>
      <c r="P22" s="9">
        <v>8</v>
      </c>
      <c r="Q22" s="33">
        <f t="shared" ref="Q22" si="90">P22*452</f>
        <v>3616</v>
      </c>
      <c r="R22" s="9">
        <v>2</v>
      </c>
      <c r="S22" s="33">
        <f t="shared" ref="S22" si="91">R22*452</f>
        <v>904</v>
      </c>
      <c r="T22" s="7">
        <f t="shared" si="7"/>
        <v>106672</v>
      </c>
    </row>
    <row r="23" spans="1:20" ht="18" customHeight="1">
      <c r="A23" s="10"/>
      <c r="B23" s="21">
        <v>17</v>
      </c>
      <c r="C23" s="25" t="s">
        <v>17</v>
      </c>
      <c r="D23" s="9">
        <v>73</v>
      </c>
      <c r="E23" s="33">
        <f t="shared" si="0"/>
        <v>32996</v>
      </c>
      <c r="F23" s="9">
        <v>66</v>
      </c>
      <c r="G23" s="33">
        <f t="shared" si="0"/>
        <v>29832</v>
      </c>
      <c r="H23" s="9">
        <v>18</v>
      </c>
      <c r="I23" s="33">
        <f t="shared" ref="I23" si="92">H23*452</f>
        <v>8136</v>
      </c>
      <c r="J23" s="9">
        <v>5</v>
      </c>
      <c r="K23" s="33">
        <f t="shared" ref="K23" si="93">J23*452</f>
        <v>2260</v>
      </c>
      <c r="L23" s="9">
        <v>78</v>
      </c>
      <c r="M23" s="33">
        <f t="shared" ref="M23" si="94">L23*452</f>
        <v>35256</v>
      </c>
      <c r="N23" s="9">
        <v>69</v>
      </c>
      <c r="O23" s="33">
        <f t="shared" ref="O23" si="95">N23*452</f>
        <v>31188</v>
      </c>
      <c r="P23" s="9">
        <v>27</v>
      </c>
      <c r="Q23" s="33">
        <f t="shared" ref="Q23" si="96">P23*452</f>
        <v>12204</v>
      </c>
      <c r="R23" s="9">
        <v>10</v>
      </c>
      <c r="S23" s="33">
        <f t="shared" ref="S23" si="97">R23*452</f>
        <v>4520</v>
      </c>
      <c r="T23" s="7">
        <f t="shared" si="7"/>
        <v>156392</v>
      </c>
    </row>
    <row r="24" spans="1:20" ht="18" customHeight="1">
      <c r="A24" s="10"/>
      <c r="B24" s="24">
        <v>18</v>
      </c>
      <c r="C24" s="25" t="s">
        <v>18</v>
      </c>
      <c r="D24" s="9">
        <v>33</v>
      </c>
      <c r="E24" s="33">
        <f t="shared" si="0"/>
        <v>14916</v>
      </c>
      <c r="F24" s="9">
        <v>32</v>
      </c>
      <c r="G24" s="33">
        <f t="shared" si="0"/>
        <v>14464</v>
      </c>
      <c r="H24" s="9">
        <v>10</v>
      </c>
      <c r="I24" s="33">
        <f t="shared" ref="I24" si="98">H24*452</f>
        <v>4520</v>
      </c>
      <c r="J24" s="9">
        <v>4</v>
      </c>
      <c r="K24" s="33">
        <f t="shared" ref="K24" si="99">J24*452</f>
        <v>1808</v>
      </c>
      <c r="L24" s="9">
        <v>19</v>
      </c>
      <c r="M24" s="33">
        <f t="shared" ref="M24" si="100">L24*452</f>
        <v>8588</v>
      </c>
      <c r="N24" s="9">
        <v>18</v>
      </c>
      <c r="O24" s="33">
        <f t="shared" ref="O24" si="101">N24*452</f>
        <v>8136</v>
      </c>
      <c r="P24" s="9">
        <v>6</v>
      </c>
      <c r="Q24" s="33">
        <f t="shared" ref="Q24" si="102">P24*452</f>
        <v>2712</v>
      </c>
      <c r="R24" s="9">
        <v>2</v>
      </c>
      <c r="S24" s="33">
        <f t="shared" ref="S24" si="103">R24*452</f>
        <v>904</v>
      </c>
      <c r="T24" s="7">
        <f t="shared" si="7"/>
        <v>56048</v>
      </c>
    </row>
    <row r="25" spans="1:20" ht="18" customHeight="1">
      <c r="A25" s="10"/>
      <c r="B25" s="21">
        <v>19</v>
      </c>
      <c r="C25" s="25" t="s">
        <v>19</v>
      </c>
      <c r="D25" s="9">
        <v>18</v>
      </c>
      <c r="E25" s="33">
        <f t="shared" si="0"/>
        <v>8136</v>
      </c>
      <c r="F25" s="9">
        <v>18</v>
      </c>
      <c r="G25" s="33">
        <f t="shared" si="0"/>
        <v>8136</v>
      </c>
      <c r="H25" s="9">
        <v>6</v>
      </c>
      <c r="I25" s="33">
        <f t="shared" ref="I25" si="104">H25*452</f>
        <v>2712</v>
      </c>
      <c r="J25" s="9">
        <v>2</v>
      </c>
      <c r="K25" s="33">
        <f t="shared" ref="K25" si="105">J25*452</f>
        <v>904</v>
      </c>
      <c r="L25" s="9">
        <v>18</v>
      </c>
      <c r="M25" s="33">
        <f t="shared" ref="M25" si="106">L25*452</f>
        <v>8136</v>
      </c>
      <c r="N25" s="9">
        <v>18</v>
      </c>
      <c r="O25" s="33">
        <f t="shared" ref="O25" si="107">N25*452</f>
        <v>8136</v>
      </c>
      <c r="P25" s="9">
        <v>6</v>
      </c>
      <c r="Q25" s="33">
        <f t="shared" ref="Q25" si="108">P25*452</f>
        <v>2712</v>
      </c>
      <c r="R25" s="9">
        <v>2</v>
      </c>
      <c r="S25" s="33">
        <f t="shared" ref="S25" si="109">R25*452</f>
        <v>904</v>
      </c>
      <c r="T25" s="7">
        <f t="shared" si="7"/>
        <v>39776</v>
      </c>
    </row>
    <row r="26" spans="1:20" ht="18" customHeight="1">
      <c r="A26" s="10"/>
      <c r="B26" s="24">
        <v>20</v>
      </c>
      <c r="C26" s="25" t="s">
        <v>20</v>
      </c>
      <c r="D26" s="9">
        <v>2</v>
      </c>
      <c r="E26" s="33">
        <f t="shared" si="0"/>
        <v>904</v>
      </c>
      <c r="F26" s="9">
        <v>2</v>
      </c>
      <c r="G26" s="33">
        <f t="shared" si="0"/>
        <v>904</v>
      </c>
      <c r="H26" s="9">
        <v>0</v>
      </c>
      <c r="I26" s="33">
        <f t="shared" ref="I26" si="110">H26*452</f>
        <v>0</v>
      </c>
      <c r="J26" s="9">
        <v>0</v>
      </c>
      <c r="K26" s="33">
        <f t="shared" ref="K26" si="111">J26*452</f>
        <v>0</v>
      </c>
      <c r="L26" s="9">
        <v>17</v>
      </c>
      <c r="M26" s="33">
        <f t="shared" ref="M26" si="112">L26*452</f>
        <v>7684</v>
      </c>
      <c r="N26" s="9">
        <v>15</v>
      </c>
      <c r="O26" s="33">
        <f t="shared" ref="O26" si="113">N26*452</f>
        <v>6780</v>
      </c>
      <c r="P26" s="9">
        <v>6</v>
      </c>
      <c r="Q26" s="33">
        <f t="shared" ref="Q26" si="114">P26*452</f>
        <v>2712</v>
      </c>
      <c r="R26" s="9">
        <v>2</v>
      </c>
      <c r="S26" s="33">
        <f t="shared" ref="S26" si="115">R26*452</f>
        <v>904</v>
      </c>
      <c r="T26" s="7">
        <f t="shared" si="7"/>
        <v>19888</v>
      </c>
    </row>
    <row r="27" spans="1:20" ht="18" customHeight="1">
      <c r="A27" s="10"/>
      <c r="B27" s="21">
        <v>21</v>
      </c>
      <c r="C27" s="25" t="s">
        <v>21</v>
      </c>
      <c r="D27" s="9">
        <v>0</v>
      </c>
      <c r="E27" s="33">
        <f t="shared" si="0"/>
        <v>0</v>
      </c>
      <c r="F27" s="9">
        <v>0</v>
      </c>
      <c r="G27" s="33">
        <f t="shared" si="0"/>
        <v>0</v>
      </c>
      <c r="H27" s="9">
        <v>0</v>
      </c>
      <c r="I27" s="33">
        <f t="shared" ref="I27" si="116">H27*452</f>
        <v>0</v>
      </c>
      <c r="J27" s="9">
        <v>0</v>
      </c>
      <c r="K27" s="33">
        <f t="shared" ref="K27" si="117">J27*452</f>
        <v>0</v>
      </c>
      <c r="L27" s="9">
        <v>15</v>
      </c>
      <c r="M27" s="33">
        <f t="shared" ref="M27" si="118">L27*452</f>
        <v>6780</v>
      </c>
      <c r="N27" s="9">
        <v>15</v>
      </c>
      <c r="O27" s="33">
        <f t="shared" ref="O27" si="119">N27*452</f>
        <v>6780</v>
      </c>
      <c r="P27" s="9">
        <v>5</v>
      </c>
      <c r="Q27" s="33">
        <f t="shared" ref="Q27" si="120">P27*452</f>
        <v>2260</v>
      </c>
      <c r="R27" s="9">
        <v>2</v>
      </c>
      <c r="S27" s="33">
        <f t="shared" ref="S27" si="121">R27*452</f>
        <v>904</v>
      </c>
      <c r="T27" s="7">
        <f t="shared" si="7"/>
        <v>16724</v>
      </c>
    </row>
    <row r="28" spans="1:20" ht="18" customHeight="1">
      <c r="A28" s="10"/>
      <c r="B28" s="24">
        <v>22</v>
      </c>
      <c r="C28" s="25" t="s">
        <v>22</v>
      </c>
      <c r="D28" s="9">
        <v>9</v>
      </c>
      <c r="E28" s="33">
        <f t="shared" si="0"/>
        <v>4068</v>
      </c>
      <c r="F28" s="9">
        <v>8</v>
      </c>
      <c r="G28" s="33">
        <f t="shared" si="0"/>
        <v>3616</v>
      </c>
      <c r="H28" s="9">
        <v>2</v>
      </c>
      <c r="I28" s="33">
        <f t="shared" ref="I28" si="122">H28*452</f>
        <v>904</v>
      </c>
      <c r="J28" s="9">
        <v>0</v>
      </c>
      <c r="K28" s="33">
        <f t="shared" ref="K28" si="123">J28*452</f>
        <v>0</v>
      </c>
      <c r="L28" s="9">
        <v>8</v>
      </c>
      <c r="M28" s="33">
        <f t="shared" ref="M28" si="124">L28*452</f>
        <v>3616</v>
      </c>
      <c r="N28" s="9">
        <v>8</v>
      </c>
      <c r="O28" s="33">
        <f t="shared" ref="O28" si="125">N28*452</f>
        <v>3616</v>
      </c>
      <c r="P28" s="9">
        <v>2</v>
      </c>
      <c r="Q28" s="33">
        <f t="shared" ref="Q28" si="126">P28*452</f>
        <v>904</v>
      </c>
      <c r="R28" s="9">
        <v>0</v>
      </c>
      <c r="S28" s="33">
        <f t="shared" ref="S28" si="127">R28*452</f>
        <v>0</v>
      </c>
      <c r="T28" s="7">
        <f t="shared" si="7"/>
        <v>16724</v>
      </c>
    </row>
    <row r="29" spans="1:20" ht="18" customHeight="1">
      <c r="A29" s="10"/>
      <c r="B29" s="21">
        <v>23</v>
      </c>
      <c r="C29" s="25" t="s">
        <v>23</v>
      </c>
      <c r="D29" s="9">
        <v>3</v>
      </c>
      <c r="E29" s="33">
        <f t="shared" si="0"/>
        <v>1356</v>
      </c>
      <c r="F29" s="9">
        <v>3</v>
      </c>
      <c r="G29" s="33">
        <f t="shared" si="0"/>
        <v>1356</v>
      </c>
      <c r="H29" s="9">
        <v>1</v>
      </c>
      <c r="I29" s="33">
        <f t="shared" ref="I29" si="128">H29*452</f>
        <v>452</v>
      </c>
      <c r="J29" s="9">
        <v>0</v>
      </c>
      <c r="K29" s="33">
        <f t="shared" ref="K29" si="129">J29*452</f>
        <v>0</v>
      </c>
      <c r="L29" s="9">
        <v>5</v>
      </c>
      <c r="M29" s="33">
        <f t="shared" ref="M29" si="130">L29*452</f>
        <v>2260</v>
      </c>
      <c r="N29" s="9">
        <v>5</v>
      </c>
      <c r="O29" s="33">
        <f t="shared" ref="O29" si="131">N29*452</f>
        <v>2260</v>
      </c>
      <c r="P29" s="9">
        <v>1</v>
      </c>
      <c r="Q29" s="33">
        <f t="shared" ref="Q29" si="132">P29*452</f>
        <v>452</v>
      </c>
      <c r="R29" s="9">
        <v>0</v>
      </c>
      <c r="S29" s="33">
        <f t="shared" ref="S29" si="133">R29*452</f>
        <v>0</v>
      </c>
      <c r="T29" s="7">
        <f t="shared" si="7"/>
        <v>8136</v>
      </c>
    </row>
    <row r="30" spans="1:20" ht="18" customHeight="1">
      <c r="A30" s="10"/>
      <c r="B30" s="24">
        <v>24</v>
      </c>
      <c r="C30" s="25" t="s">
        <v>24</v>
      </c>
      <c r="D30" s="9">
        <v>6</v>
      </c>
      <c r="E30" s="33">
        <f t="shared" si="0"/>
        <v>2712</v>
      </c>
      <c r="F30" s="9">
        <v>5</v>
      </c>
      <c r="G30" s="33">
        <f t="shared" si="0"/>
        <v>2260</v>
      </c>
      <c r="H30" s="9">
        <v>2</v>
      </c>
      <c r="I30" s="33">
        <f t="shared" ref="I30" si="134">H30*452</f>
        <v>904</v>
      </c>
      <c r="J30" s="9">
        <v>0</v>
      </c>
      <c r="K30" s="33">
        <f t="shared" ref="K30" si="135">J30*452</f>
        <v>0</v>
      </c>
      <c r="L30" s="9">
        <v>6</v>
      </c>
      <c r="M30" s="33">
        <f t="shared" ref="M30" si="136">L30*452</f>
        <v>2712</v>
      </c>
      <c r="N30" s="9">
        <v>5</v>
      </c>
      <c r="O30" s="33">
        <f t="shared" ref="O30" si="137">N30*452</f>
        <v>2260</v>
      </c>
      <c r="P30" s="9">
        <v>2</v>
      </c>
      <c r="Q30" s="33">
        <f t="shared" ref="Q30" si="138">P30*452</f>
        <v>904</v>
      </c>
      <c r="R30" s="9">
        <v>0</v>
      </c>
      <c r="S30" s="33">
        <f t="shared" ref="S30" si="139">R30*452</f>
        <v>0</v>
      </c>
      <c r="T30" s="7">
        <f t="shared" si="7"/>
        <v>11752</v>
      </c>
    </row>
    <row r="31" spans="1:20" ht="18" customHeight="1">
      <c r="A31" s="10"/>
      <c r="B31" s="21">
        <v>25</v>
      </c>
      <c r="C31" s="25" t="s">
        <v>25</v>
      </c>
      <c r="D31" s="9">
        <v>180</v>
      </c>
      <c r="E31" s="33">
        <f t="shared" si="0"/>
        <v>81360</v>
      </c>
      <c r="F31" s="9">
        <v>170</v>
      </c>
      <c r="G31" s="33">
        <f t="shared" si="0"/>
        <v>76840</v>
      </c>
      <c r="H31" s="9">
        <v>35</v>
      </c>
      <c r="I31" s="33">
        <f t="shared" ref="I31" si="140">H31*452</f>
        <v>15820</v>
      </c>
      <c r="J31" s="9">
        <v>13</v>
      </c>
      <c r="K31" s="33">
        <f t="shared" ref="K31" si="141">J31*452</f>
        <v>5876</v>
      </c>
      <c r="L31" s="9">
        <v>18</v>
      </c>
      <c r="M31" s="33">
        <f t="shared" ref="M31" si="142">L31*452</f>
        <v>8136</v>
      </c>
      <c r="N31" s="9">
        <v>18</v>
      </c>
      <c r="O31" s="33">
        <f t="shared" ref="O31" si="143">N31*452</f>
        <v>8136</v>
      </c>
      <c r="P31" s="9">
        <v>6</v>
      </c>
      <c r="Q31" s="33">
        <f t="shared" ref="Q31" si="144">P31*452</f>
        <v>2712</v>
      </c>
      <c r="R31" s="9">
        <v>2</v>
      </c>
      <c r="S31" s="33">
        <f t="shared" ref="S31" si="145">R31*452</f>
        <v>904</v>
      </c>
      <c r="T31" s="7">
        <f t="shared" si="7"/>
        <v>199784</v>
      </c>
    </row>
    <row r="32" spans="1:20" ht="79.25" customHeight="1">
      <c r="A32" s="10"/>
      <c r="B32" s="21">
        <v>26</v>
      </c>
      <c r="C32" s="25" t="s">
        <v>28</v>
      </c>
      <c r="D32" s="9">
        <v>0</v>
      </c>
      <c r="E32" s="33">
        <f t="shared" si="0"/>
        <v>0</v>
      </c>
      <c r="F32" s="9">
        <v>0</v>
      </c>
      <c r="G32" s="33">
        <f t="shared" si="0"/>
        <v>0</v>
      </c>
      <c r="H32" s="9">
        <v>0</v>
      </c>
      <c r="I32" s="33">
        <f t="shared" ref="I32" si="146">H32*452</f>
        <v>0</v>
      </c>
      <c r="J32" s="9">
        <v>0</v>
      </c>
      <c r="K32" s="33">
        <f t="shared" ref="K32" si="147">J32*452</f>
        <v>0</v>
      </c>
      <c r="L32" s="9">
        <v>0</v>
      </c>
      <c r="M32" s="33">
        <f t="shared" ref="M32" si="148">L32*452</f>
        <v>0</v>
      </c>
      <c r="N32" s="9">
        <v>0</v>
      </c>
      <c r="O32" s="33">
        <f t="shared" ref="O32" si="149">N32*452</f>
        <v>0</v>
      </c>
      <c r="P32" s="9">
        <v>0</v>
      </c>
      <c r="Q32" s="33">
        <f t="shared" ref="Q32" si="150">P32*452</f>
        <v>0</v>
      </c>
      <c r="R32" s="9">
        <v>0</v>
      </c>
      <c r="S32" s="33">
        <f t="shared" ref="S32" si="151">R32*452</f>
        <v>0</v>
      </c>
      <c r="T32" s="7">
        <f t="shared" si="7"/>
        <v>0</v>
      </c>
    </row>
    <row r="33" spans="1:20" ht="46.25" customHeight="1" thickBot="1">
      <c r="A33" s="10"/>
      <c r="B33" s="26">
        <v>27</v>
      </c>
      <c r="C33" s="27" t="s">
        <v>29</v>
      </c>
      <c r="D33" s="9">
        <v>0</v>
      </c>
      <c r="E33" s="33">
        <f t="shared" si="0"/>
        <v>0</v>
      </c>
      <c r="F33" s="9">
        <v>0</v>
      </c>
      <c r="G33" s="33">
        <f t="shared" si="0"/>
        <v>0</v>
      </c>
      <c r="H33" s="9">
        <v>0</v>
      </c>
      <c r="I33" s="33">
        <f t="shared" ref="I33" si="152">H33*452</f>
        <v>0</v>
      </c>
      <c r="J33" s="9">
        <v>0</v>
      </c>
      <c r="K33" s="33">
        <f t="shared" ref="K33" si="153">J33*452</f>
        <v>0</v>
      </c>
      <c r="L33" s="9">
        <v>0</v>
      </c>
      <c r="M33" s="33">
        <f t="shared" ref="M33" si="154">L33*452</f>
        <v>0</v>
      </c>
      <c r="N33" s="9">
        <v>0</v>
      </c>
      <c r="O33" s="33">
        <f t="shared" ref="O33" si="155">N33*452</f>
        <v>0</v>
      </c>
      <c r="P33" s="9">
        <v>0</v>
      </c>
      <c r="Q33" s="33">
        <f t="shared" ref="Q33" si="156">P33*452</f>
        <v>0</v>
      </c>
      <c r="R33" s="9">
        <v>0</v>
      </c>
      <c r="S33" s="33">
        <f t="shared" ref="S33" si="157">R33*452</f>
        <v>0</v>
      </c>
      <c r="T33" s="7">
        <f t="shared" si="7"/>
        <v>0</v>
      </c>
    </row>
    <row r="34" spans="1:20" ht="27.75" customHeight="1" thickBot="1">
      <c r="A34" s="28"/>
      <c r="B34" s="45" t="s">
        <v>26</v>
      </c>
      <c r="C34" s="46"/>
      <c r="D34" s="3">
        <f t="shared" ref="D34:E34" si="158">SUM(D7:D33)</f>
        <v>1446</v>
      </c>
      <c r="E34" s="2">
        <f t="shared" si="158"/>
        <v>653592</v>
      </c>
      <c r="F34" s="3">
        <f t="shared" ref="F34:G34" si="159">SUM(F7:F33)</f>
        <v>1395</v>
      </c>
      <c r="G34" s="2">
        <f t="shared" si="159"/>
        <v>630540</v>
      </c>
      <c r="H34" s="3">
        <f t="shared" ref="H34:M34" si="160">SUM(H7:H33)</f>
        <v>312</v>
      </c>
      <c r="I34" s="2">
        <f t="shared" si="160"/>
        <v>141024</v>
      </c>
      <c r="J34" s="3">
        <f t="shared" si="160"/>
        <v>94</v>
      </c>
      <c r="K34" s="2">
        <f t="shared" si="160"/>
        <v>42488</v>
      </c>
      <c r="L34" s="3">
        <f t="shared" si="160"/>
        <v>784</v>
      </c>
      <c r="M34" s="2">
        <f t="shared" si="160"/>
        <v>354368</v>
      </c>
      <c r="N34" s="3">
        <f t="shared" ref="N34:S34" si="161">SUM(N7:N33)</f>
        <v>709</v>
      </c>
      <c r="O34" s="2">
        <f t="shared" si="161"/>
        <v>320468</v>
      </c>
      <c r="P34" s="3">
        <f t="shared" si="161"/>
        <v>260</v>
      </c>
      <c r="Q34" s="2">
        <f t="shared" si="161"/>
        <v>117520</v>
      </c>
      <c r="R34" s="3">
        <f t="shared" si="161"/>
        <v>83</v>
      </c>
      <c r="S34" s="2">
        <f t="shared" si="161"/>
        <v>37516</v>
      </c>
      <c r="T34" s="2">
        <f t="shared" ref="T34" si="162">SUM(T7:T33)</f>
        <v>2297516</v>
      </c>
    </row>
    <row r="35" spans="1:20" ht="27.75" customHeight="1">
      <c r="A35" s="28"/>
      <c r="B35" s="28"/>
      <c r="C35" s="29"/>
      <c r="D35" s="4"/>
      <c r="E35" s="4"/>
      <c r="F35" s="4"/>
      <c r="G35" s="4"/>
      <c r="H35" s="4"/>
      <c r="I35" s="4"/>
      <c r="J35" s="4"/>
      <c r="K35" s="4"/>
      <c r="L35" s="4"/>
      <c r="M35" s="4"/>
      <c r="N35" s="4"/>
      <c r="O35" s="4"/>
      <c r="P35" s="4"/>
      <c r="Q35" s="4"/>
      <c r="R35" s="4"/>
      <c r="S35" s="4"/>
    </row>
    <row r="36" spans="1:20" s="32" customFormat="1" ht="26" customHeight="1">
      <c r="A36" s="30"/>
      <c r="B36" s="43" t="s">
        <v>34</v>
      </c>
      <c r="C36" s="44"/>
      <c r="D36" s="44"/>
      <c r="E36" s="44"/>
      <c r="F36" s="31"/>
      <c r="G36" s="31"/>
      <c r="H36" s="31"/>
      <c r="I36" s="31"/>
      <c r="J36" s="31"/>
      <c r="K36" s="31"/>
      <c r="L36" s="31"/>
      <c r="M36" s="31"/>
      <c r="N36" s="31"/>
      <c r="O36" s="31"/>
      <c r="P36" s="31"/>
      <c r="Q36" s="31"/>
      <c r="R36" s="31"/>
      <c r="S36" s="31"/>
      <c r="T36" s="42" t="s">
        <v>44</v>
      </c>
    </row>
    <row r="37" spans="1:20" s="32" customFormat="1" ht="29" customHeight="1">
      <c r="A37" s="5"/>
      <c r="B37" s="44"/>
      <c r="C37" s="44"/>
      <c r="D37" s="44"/>
      <c r="E37" s="44"/>
      <c r="F37" s="31"/>
      <c r="G37" s="31"/>
      <c r="H37" s="31"/>
      <c r="I37" s="31"/>
      <c r="J37" s="31"/>
      <c r="K37" s="31"/>
      <c r="L37" s="31"/>
      <c r="M37" s="31"/>
      <c r="N37" s="31"/>
      <c r="O37" s="31"/>
      <c r="P37" s="31"/>
      <c r="Q37" s="31"/>
      <c r="R37" s="31"/>
      <c r="S37" s="31"/>
      <c r="T37" s="42"/>
    </row>
  </sheetData>
  <mergeCells count="16">
    <mergeCell ref="D3:S3"/>
    <mergeCell ref="B2:T2"/>
    <mergeCell ref="T3:T5"/>
    <mergeCell ref="T36:T37"/>
    <mergeCell ref="B36:E37"/>
    <mergeCell ref="B34:C34"/>
    <mergeCell ref="B3:B5"/>
    <mergeCell ref="C3:C5"/>
    <mergeCell ref="D4:E4"/>
    <mergeCell ref="F4:G4"/>
    <mergeCell ref="H4:I4"/>
    <mergeCell ref="J4:K4"/>
    <mergeCell ref="L4:M4"/>
    <mergeCell ref="N4:O4"/>
    <mergeCell ref="P4:Q4"/>
    <mergeCell ref="R4:S4"/>
  </mergeCells>
  <pageMargins left="0.70866141732283472" right="0.70866141732283472" top="0.74803149606299213" bottom="0.74803149606299213" header="0.31496062992125984" footer="0.31496062992125984"/>
  <pageSetup paperSize="9" scale="2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2024-02-12T15:43:19Z</cp:lastPrinted>
  <dcterms:created xsi:type="dcterms:W3CDTF">2021-10-04T14:21:04Z</dcterms:created>
  <dcterms:modified xsi:type="dcterms:W3CDTF">2024-03-04T07:55:50Z</dcterms:modified>
</cp:coreProperties>
</file>