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holovach\Desktop\2023\Розподіл\ССЗ\209-Р\"/>
    </mc:Choice>
  </mc:AlternateContent>
  <xr:revisionPtr revIDLastSave="0" documentId="13_ncr:1_{D4650633-FD6B-4F01-8B6C-40BDF54E4E8C}"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Лист1!$A$6:$E$34</definedName>
    <definedName name="_xlnm.Print_Area" localSheetId="0">Лист1!$A$1:$H$37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32" i="1"/>
  <c r="G33" i="1"/>
  <c r="G7" i="1"/>
  <c r="E8" i="1"/>
  <c r="E9" i="1"/>
  <c r="E10" i="1"/>
  <c r="E11" i="1"/>
  <c r="E12" i="1"/>
  <c r="E13" i="1"/>
  <c r="E14" i="1"/>
  <c r="E15" i="1"/>
  <c r="E16" i="1"/>
  <c r="H16" i="1" s="1"/>
  <c r="E17" i="1"/>
  <c r="E18" i="1"/>
  <c r="E19" i="1"/>
  <c r="E20" i="1"/>
  <c r="E21" i="1"/>
  <c r="E22" i="1"/>
  <c r="E23" i="1"/>
  <c r="E24" i="1"/>
  <c r="E25" i="1"/>
  <c r="E26" i="1"/>
  <c r="E27" i="1"/>
  <c r="E28" i="1"/>
  <c r="E29" i="1"/>
  <c r="E30" i="1"/>
  <c r="E31" i="1"/>
  <c r="E32" i="1"/>
  <c r="E33" i="1"/>
  <c r="E7" i="1"/>
  <c r="H14" i="1"/>
  <c r="H32" i="1"/>
  <c r="H33" i="1"/>
  <c r="H17" i="1"/>
  <c r="H28" i="1" l="1"/>
  <c r="H26" i="1"/>
  <c r="H22" i="1"/>
  <c r="H19" i="1"/>
  <c r="H27" i="1"/>
  <c r="H7" i="1"/>
  <c r="H29" i="1"/>
  <c r="H31" i="1"/>
  <c r="H30" i="1"/>
  <c r="H25" i="1"/>
  <c r="H24" i="1"/>
  <c r="H23" i="1"/>
  <c r="H21" i="1"/>
  <c r="H20" i="1"/>
  <c r="H18" i="1"/>
  <c r="H15" i="1"/>
  <c r="H13" i="1"/>
  <c r="H12" i="1"/>
  <c r="H11" i="1"/>
  <c r="H10" i="1"/>
  <c r="H9" i="1"/>
  <c r="H8" i="1"/>
  <c r="F34" i="1"/>
  <c r="H34" i="1" l="1"/>
  <c r="G34" i="1"/>
  <c r="E34" i="1" l="1"/>
  <c r="D34" i="1"/>
</calcChain>
</file>

<file path=xl/sharedStrings.xml><?xml version="1.0" encoding="utf-8"?>
<sst xmlns="http://schemas.openxmlformats.org/spreadsheetml/2006/main" count="42" uniqueCount="40">
  <si>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</si>
  <si>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</si>
  <si>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</si>
  <si>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</si>
  <si>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</si>
  <si>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</si>
  <si>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</si>
  <si>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</si>
  <si>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</si>
  <si>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</si>
  <si>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</si>
  <si>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</si>
  <si>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</si>
  <si>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</si>
  <si>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</si>
  <si>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</si>
  <si>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</si>
  <si>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</si>
  <si>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</si>
  <si>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</si>
  <si>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</si>
  <si>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</si>
  <si>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</si>
  <si>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</si>
  <si>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</si>
  <si>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</si>
  <si>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</si>
  <si>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</si>
  <si>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</si>
  <si>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</si>
  <si>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</si>
  <si>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</si>
  <si>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штук</t>
  </si>
  <si>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</si>
  <si>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Заступник генерального директора
 з управління поставками</t>
  </si>
  <si>
    <t>Олег КЛЬОЦ</t>
  </si>
  <si>
    <t>Медичний виріб для діагностичної церебральної ангіографії, який включає провідник, - 1 штука</t>
  </si>
  <si>
    <t>612003
 Провідник з тефлоновим покриттям 0.035″x150 см(cm), наконечник J-тип
Виробник: Shunmei Medical Co.,Ltd, Китай
Ціна за штуку - 458,40 грн
(mnn id: 14138)</t>
  </si>
  <si>
    <t>612004
 Провідник з тефлоновим покриттям 0.035″x150 см(cm), наконечник прямий
Виробник: Shunmei Medical Co.,Ltd, Китай
Ціна за штуку - 458,40 грн
(mnn id: 14138)</t>
  </si>
  <si>
    <t xml:space="preserve">ЗАТВЕРДЖЕНО
наказ державного підприємства 
«Медичні закупівлі України» від 01.03.2024 № 209-Р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</si>
</sst>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2" borderId="0" xfId="0" applyFont="1" applyFill="1" applyAlignment="1">
      <alignment vertical="center" wrapText="1"/>
    </xf>
    <xf numFmtId="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6" fillId="2" borderId="11" xfId="0"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5" fillId="3" borderId="17" xfId="0" applyFont="1" applyFill="1" applyBorder="1" applyAlignment="1">
      <alignment horizontal="left" vertical="center" wrapText="1"/>
    </xf>
    <xf numFmtId="0" fontId="1" fillId="3" borderId="8" xfId="0" applyFont="1" applyFill="1" applyBorder="1" applyAlignment="1">
      <alignment horizontal="center" vertical="center"/>
    </xf>
    <xf numFmtId="0" fontId="5" fillId="3" borderId="18" xfId="0" applyFont="1" applyFill="1" applyBorder="1" applyAlignment="1">
      <alignment horizontal="left" vertical="center" wrapText="1"/>
    </xf>
    <xf numFmtId="0" fontId="1" fillId="3" borderId="9" xfId="0" applyFont="1" applyFill="1" applyBorder="1" applyAlignment="1">
      <alignment horizontal="center" vertical="center"/>
    </xf>
    <xf numFmtId="0" fontId="5"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4" fillId="3" borderId="0" xfId="0" applyFont="1" applyFill="1"/>
    <xf numFmtId="0" fontId="9" fillId="3" borderId="0" xfId="0" applyFont="1" applyFill="1" applyAlignment="1">
      <alignment horizontal="center" vertical="center"/>
    </xf>
    <xf numFmtId="0" fontId="10" fillId="3" borderId="0" xfId="0" applyFont="1" applyFill="1" applyAlignment="1">
      <alignment horizontal="left" vertical="center"/>
    </xf>
    <xf numFmtId="0" fontId="0" fillId="3" borderId="0" xfId="0" applyFill="1" applyAlignment="1">
      <alignment vertical="center"/>
    </xf>
    <xf numFmtId="4" fontId="1" fillId="2" borderId="2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8" fillId="3" borderId="4" xfId="0" applyFont="1" applyFill="1" applyBorder="1" applyAlignment="1">
      <alignment horizontal="left" vertical="center" wrapText="1"/>
    </xf>
    <xf numFmtId="0" fontId="4" fillId="3" borderId="5"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top" wrapText="1"/>
    </xf>
    <xf numFmtId="0" fontId="1" fillId="3" borderId="14" xfId="0" applyFont="1" applyFill="1" applyBorder="1" applyAlignment="1">
      <alignment horizontal="center"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abSelected="1" topLeftCell="A2" zoomScale="60" zoomScaleNormal="60" zoomScaleSheetLayoutView="30" workbookViewId="0">
      <selection activeCell="B2" sqref="B2:H2"/>
    </sheetView>
  </sheetViews>
  <sheetFormatPr defaultColWidth="14.453125" defaultRowHeight="14.5"/>
  <cols>
    <col min="1" max="2" width="5.36328125" style="13" customWidth="1"/>
    <col min="3" max="3" width="38.36328125" style="13" customWidth="1"/>
    <col min="4" max="4" width="24.54296875" style="13" customWidth="1"/>
    <col min="5" max="5" width="26.08984375" style="13" customWidth="1"/>
    <col min="6" max="6" width="26.36328125" style="13" customWidth="1"/>
    <col min="7" max="7" width="25.08984375" style="13" customWidth="1"/>
    <col min="8" max="8" width="46.6328125" style="13" customWidth="1"/>
    <col min="9" max="16384" width="14.453125" style="13"/>
  </cols>
  <sheetData>
    <row r="1" spans="1:8" ht="80" customHeight="1">
      <c r="A1" s="10"/>
      <c r="B1" s="10"/>
      <c r="C1" s="11"/>
      <c r="D1" s="1"/>
      <c r="E1" s="1"/>
      <c r="F1" s="1"/>
      <c r="G1" s="1"/>
      <c r="H1" s="12" t="s">
        <v>39</v>
      </c>
    </row>
    <row r="2" spans="1:8" ht="149.5" customHeight="1" thickBot="1">
      <c r="A2" s="14"/>
      <c r="B2" s="34" t="s">
        <v>33</v>
      </c>
      <c r="C2" s="34"/>
      <c r="D2" s="34"/>
      <c r="E2" s="34"/>
      <c r="F2" s="34"/>
      <c r="G2" s="34"/>
      <c r="H2" s="34"/>
    </row>
    <row r="3" spans="1:8" ht="42.65" customHeight="1" thickBot="1">
      <c r="A3" s="14"/>
      <c r="B3" s="43" t="s">
        <v>31</v>
      </c>
      <c r="C3" s="43" t="s">
        <v>30</v>
      </c>
      <c r="D3" s="32" t="s">
        <v>36</v>
      </c>
      <c r="E3" s="33"/>
      <c r="F3" s="33"/>
      <c r="G3" s="33"/>
      <c r="H3" s="35" t="s">
        <v>0</v>
      </c>
    </row>
    <row r="4" spans="1:8" ht="179" customHeight="1" thickBot="1">
      <c r="A4" s="15"/>
      <c r="B4" s="44"/>
      <c r="C4" s="44"/>
      <c r="D4" s="46" t="s">
        <v>37</v>
      </c>
      <c r="E4" s="47"/>
      <c r="F4" s="46" t="s">
        <v>38</v>
      </c>
      <c r="G4" s="47"/>
      <c r="H4" s="36"/>
    </row>
    <row r="5" spans="1:8" ht="18.5" thickBot="1">
      <c r="A5" s="15"/>
      <c r="B5" s="45"/>
      <c r="C5" s="45"/>
      <c r="D5" s="6" t="s">
        <v>32</v>
      </c>
      <c r="E5" s="8" t="s">
        <v>27</v>
      </c>
      <c r="F5" s="6" t="s">
        <v>32</v>
      </c>
      <c r="G5" s="8" t="s">
        <v>27</v>
      </c>
      <c r="H5" s="37"/>
    </row>
    <row r="6" spans="1:8" ht="12" customHeight="1" thickBot="1">
      <c r="A6" s="16"/>
      <c r="B6" s="17">
        <v>1</v>
      </c>
      <c r="C6" s="17">
        <v>2</v>
      </c>
      <c r="D6" s="18">
        <v>3</v>
      </c>
      <c r="E6" s="19">
        <v>4</v>
      </c>
      <c r="F6" s="17">
        <v>5</v>
      </c>
      <c r="G6" s="19">
        <v>6</v>
      </c>
      <c r="H6" s="17">
        <v>7</v>
      </c>
    </row>
    <row r="7" spans="1:8" ht="18" customHeight="1">
      <c r="A7" s="10"/>
      <c r="B7" s="20">
        <v>1</v>
      </c>
      <c r="C7" s="21" t="s">
        <v>1</v>
      </c>
      <c r="D7" s="9">
        <v>15</v>
      </c>
      <c r="E7" s="31">
        <f>D7*458.4</f>
        <v>6876</v>
      </c>
      <c r="F7" s="9">
        <v>0</v>
      </c>
      <c r="G7" s="31">
        <f>F7*458.4</f>
        <v>0</v>
      </c>
      <c r="H7" s="7">
        <f>E7+G7</f>
        <v>6876</v>
      </c>
    </row>
    <row r="8" spans="1:8" ht="18" customHeight="1">
      <c r="A8" s="10"/>
      <c r="B8" s="22">
        <v>2</v>
      </c>
      <c r="C8" s="23" t="s">
        <v>2</v>
      </c>
      <c r="D8" s="9">
        <v>175</v>
      </c>
      <c r="E8" s="31">
        <f t="shared" ref="E8:E33" si="0">D8*458.4</f>
        <v>80220</v>
      </c>
      <c r="F8" s="9">
        <v>27</v>
      </c>
      <c r="G8" s="31">
        <f t="shared" ref="G8:G33" si="1">F8*458.4</f>
        <v>12376.8</v>
      </c>
      <c r="H8" s="7">
        <f t="shared" ref="H8:H33" si="2">E8+G8</f>
        <v>92596.800000000003</v>
      </c>
    </row>
    <row r="9" spans="1:8" ht="18" customHeight="1">
      <c r="A9" s="10"/>
      <c r="B9" s="20">
        <v>3</v>
      </c>
      <c r="C9" s="23" t="s">
        <v>3</v>
      </c>
      <c r="D9" s="9">
        <v>74</v>
      </c>
      <c r="E9" s="31">
        <f t="shared" si="0"/>
        <v>33921.599999999999</v>
      </c>
      <c r="F9" s="9">
        <v>73</v>
      </c>
      <c r="G9" s="31">
        <f t="shared" si="1"/>
        <v>33463.199999999997</v>
      </c>
      <c r="H9" s="7">
        <f t="shared" si="2"/>
        <v>67384.799999999988</v>
      </c>
    </row>
    <row r="10" spans="1:8" ht="18" customHeight="1">
      <c r="A10" s="10"/>
      <c r="B10" s="22">
        <v>4</v>
      </c>
      <c r="C10" s="23" t="s">
        <v>4</v>
      </c>
      <c r="D10" s="9">
        <v>40</v>
      </c>
      <c r="E10" s="31">
        <f t="shared" si="0"/>
        <v>18336</v>
      </c>
      <c r="F10" s="9">
        <v>108</v>
      </c>
      <c r="G10" s="31">
        <f t="shared" si="1"/>
        <v>49507.199999999997</v>
      </c>
      <c r="H10" s="7">
        <f t="shared" si="2"/>
        <v>67843.199999999997</v>
      </c>
    </row>
    <row r="11" spans="1:8" ht="18" customHeight="1">
      <c r="A11" s="10"/>
      <c r="B11" s="20">
        <v>5</v>
      </c>
      <c r="C11" s="23" t="s">
        <v>5</v>
      </c>
      <c r="D11" s="9">
        <v>59</v>
      </c>
      <c r="E11" s="31">
        <f t="shared" si="0"/>
        <v>27045.599999999999</v>
      </c>
      <c r="F11" s="9">
        <v>0</v>
      </c>
      <c r="G11" s="31">
        <f t="shared" si="1"/>
        <v>0</v>
      </c>
      <c r="H11" s="7">
        <f t="shared" si="2"/>
        <v>27045.599999999999</v>
      </c>
    </row>
    <row r="12" spans="1:8" ht="18" customHeight="1">
      <c r="A12" s="10"/>
      <c r="B12" s="22">
        <v>6</v>
      </c>
      <c r="C12" s="23" t="s">
        <v>6</v>
      </c>
      <c r="D12" s="9">
        <v>37</v>
      </c>
      <c r="E12" s="31">
        <f t="shared" si="0"/>
        <v>16960.8</v>
      </c>
      <c r="F12" s="9">
        <v>29</v>
      </c>
      <c r="G12" s="31">
        <f t="shared" si="1"/>
        <v>13293.599999999999</v>
      </c>
      <c r="H12" s="7">
        <f t="shared" si="2"/>
        <v>30254.399999999998</v>
      </c>
    </row>
    <row r="13" spans="1:8" ht="18" customHeight="1">
      <c r="A13" s="10"/>
      <c r="B13" s="20">
        <v>7</v>
      </c>
      <c r="C13" s="23" t="s">
        <v>7</v>
      </c>
      <c r="D13" s="9">
        <v>83</v>
      </c>
      <c r="E13" s="31">
        <f t="shared" si="0"/>
        <v>38047.199999999997</v>
      </c>
      <c r="F13" s="9">
        <v>46</v>
      </c>
      <c r="G13" s="31">
        <f t="shared" si="1"/>
        <v>21086.399999999998</v>
      </c>
      <c r="H13" s="7">
        <f t="shared" si="2"/>
        <v>59133.599999999991</v>
      </c>
    </row>
    <row r="14" spans="1:8" ht="18" customHeight="1">
      <c r="A14" s="10"/>
      <c r="B14" s="22">
        <v>8</v>
      </c>
      <c r="C14" s="23" t="s">
        <v>8</v>
      </c>
      <c r="D14" s="9">
        <v>148</v>
      </c>
      <c r="E14" s="31">
        <f t="shared" si="0"/>
        <v>67843.199999999997</v>
      </c>
      <c r="F14" s="9">
        <v>0</v>
      </c>
      <c r="G14" s="31">
        <f t="shared" si="1"/>
        <v>0</v>
      </c>
      <c r="H14" s="7">
        <f t="shared" si="2"/>
        <v>67843.199999999997</v>
      </c>
    </row>
    <row r="15" spans="1:8" ht="18" customHeight="1">
      <c r="A15" s="10"/>
      <c r="B15" s="20">
        <v>9</v>
      </c>
      <c r="C15" s="23" t="s">
        <v>9</v>
      </c>
      <c r="D15" s="9">
        <v>794</v>
      </c>
      <c r="E15" s="31">
        <f t="shared" si="0"/>
        <v>363969.6</v>
      </c>
      <c r="F15" s="9">
        <v>15</v>
      </c>
      <c r="G15" s="31">
        <f t="shared" si="1"/>
        <v>6876</v>
      </c>
      <c r="H15" s="7">
        <f t="shared" si="2"/>
        <v>370845.6</v>
      </c>
    </row>
    <row r="16" spans="1:8" ht="18" customHeight="1">
      <c r="A16" s="10"/>
      <c r="B16" s="22">
        <v>10</v>
      </c>
      <c r="C16" s="23" t="s">
        <v>10</v>
      </c>
      <c r="D16" s="9">
        <v>15</v>
      </c>
      <c r="E16" s="31">
        <f t="shared" si="0"/>
        <v>6876</v>
      </c>
      <c r="F16" s="9">
        <v>0</v>
      </c>
      <c r="G16" s="31">
        <f t="shared" si="1"/>
        <v>0</v>
      </c>
      <c r="H16" s="7">
        <f t="shared" si="2"/>
        <v>6876</v>
      </c>
    </row>
    <row r="17" spans="1:8" ht="18" customHeight="1">
      <c r="A17" s="10"/>
      <c r="B17" s="20">
        <v>11</v>
      </c>
      <c r="C17" s="23" t="s">
        <v>11</v>
      </c>
      <c r="D17" s="9">
        <v>0</v>
      </c>
      <c r="E17" s="31">
        <f t="shared" si="0"/>
        <v>0</v>
      </c>
      <c r="F17" s="9">
        <v>0</v>
      </c>
      <c r="G17" s="31">
        <f t="shared" si="1"/>
        <v>0</v>
      </c>
      <c r="H17" s="7">
        <f t="shared" si="2"/>
        <v>0</v>
      </c>
    </row>
    <row r="18" spans="1:8" ht="18" customHeight="1">
      <c r="A18" s="10"/>
      <c r="B18" s="22">
        <v>12</v>
      </c>
      <c r="C18" s="23" t="s">
        <v>12</v>
      </c>
      <c r="D18" s="9">
        <v>236</v>
      </c>
      <c r="E18" s="31">
        <f t="shared" si="0"/>
        <v>108182.39999999999</v>
      </c>
      <c r="F18" s="9">
        <v>131</v>
      </c>
      <c r="G18" s="31">
        <f t="shared" si="1"/>
        <v>60050.399999999994</v>
      </c>
      <c r="H18" s="7">
        <f t="shared" si="2"/>
        <v>168232.8</v>
      </c>
    </row>
    <row r="19" spans="1:8" ht="18" customHeight="1">
      <c r="A19" s="10"/>
      <c r="B19" s="20">
        <v>13</v>
      </c>
      <c r="C19" s="23" t="s">
        <v>13</v>
      </c>
      <c r="D19" s="9">
        <v>3</v>
      </c>
      <c r="E19" s="31">
        <f t="shared" si="0"/>
        <v>1375.1999999999998</v>
      </c>
      <c r="F19" s="9">
        <v>0</v>
      </c>
      <c r="G19" s="31">
        <f t="shared" si="1"/>
        <v>0</v>
      </c>
      <c r="H19" s="7">
        <f t="shared" si="2"/>
        <v>1375.1999999999998</v>
      </c>
    </row>
    <row r="20" spans="1:8" ht="18" customHeight="1">
      <c r="A20" s="10"/>
      <c r="B20" s="22">
        <v>14</v>
      </c>
      <c r="C20" s="23" t="s">
        <v>14</v>
      </c>
      <c r="D20" s="9">
        <v>295</v>
      </c>
      <c r="E20" s="31">
        <f t="shared" si="0"/>
        <v>135228</v>
      </c>
      <c r="F20" s="9">
        <v>110</v>
      </c>
      <c r="G20" s="31">
        <f t="shared" si="1"/>
        <v>50424</v>
      </c>
      <c r="H20" s="7">
        <f t="shared" si="2"/>
        <v>185652</v>
      </c>
    </row>
    <row r="21" spans="1:8" ht="18" customHeight="1">
      <c r="A21" s="10"/>
      <c r="B21" s="20">
        <v>15</v>
      </c>
      <c r="C21" s="23" t="s">
        <v>15</v>
      </c>
      <c r="D21" s="9">
        <v>395</v>
      </c>
      <c r="E21" s="31">
        <f t="shared" si="0"/>
        <v>181068</v>
      </c>
      <c r="F21" s="9">
        <v>47</v>
      </c>
      <c r="G21" s="31">
        <f t="shared" si="1"/>
        <v>21544.799999999999</v>
      </c>
      <c r="H21" s="7">
        <f t="shared" si="2"/>
        <v>202612.8</v>
      </c>
    </row>
    <row r="22" spans="1:8" ht="18" customHeight="1">
      <c r="A22" s="10"/>
      <c r="B22" s="22">
        <v>16</v>
      </c>
      <c r="C22" s="23" t="s">
        <v>16</v>
      </c>
      <c r="D22" s="9">
        <v>177</v>
      </c>
      <c r="E22" s="31">
        <f t="shared" si="0"/>
        <v>81136.800000000003</v>
      </c>
      <c r="F22" s="9">
        <v>7</v>
      </c>
      <c r="G22" s="31">
        <f t="shared" si="1"/>
        <v>3208.7999999999997</v>
      </c>
      <c r="H22" s="7">
        <f t="shared" si="2"/>
        <v>84345.600000000006</v>
      </c>
    </row>
    <row r="23" spans="1:8" ht="18" customHeight="1">
      <c r="A23" s="10"/>
      <c r="B23" s="20">
        <v>17</v>
      </c>
      <c r="C23" s="23" t="s">
        <v>17</v>
      </c>
      <c r="D23" s="9">
        <v>149</v>
      </c>
      <c r="E23" s="31">
        <f t="shared" si="0"/>
        <v>68301.599999999991</v>
      </c>
      <c r="F23" s="9">
        <v>169</v>
      </c>
      <c r="G23" s="31">
        <f t="shared" si="1"/>
        <v>77469.599999999991</v>
      </c>
      <c r="H23" s="7">
        <f t="shared" si="2"/>
        <v>145771.19999999998</v>
      </c>
    </row>
    <row r="24" spans="1:8" ht="18" customHeight="1">
      <c r="A24" s="10"/>
      <c r="B24" s="22">
        <v>18</v>
      </c>
      <c r="C24" s="23" t="s">
        <v>18</v>
      </c>
      <c r="D24" s="9">
        <v>125</v>
      </c>
      <c r="E24" s="31">
        <f t="shared" si="0"/>
        <v>57300</v>
      </c>
      <c r="F24" s="9">
        <v>23</v>
      </c>
      <c r="G24" s="31">
        <f t="shared" si="1"/>
        <v>10543.199999999999</v>
      </c>
      <c r="H24" s="7">
        <f t="shared" si="2"/>
        <v>67843.199999999997</v>
      </c>
    </row>
    <row r="25" spans="1:8" ht="18" customHeight="1">
      <c r="A25" s="10"/>
      <c r="B25" s="20">
        <v>19</v>
      </c>
      <c r="C25" s="23" t="s">
        <v>19</v>
      </c>
      <c r="D25" s="9">
        <v>32</v>
      </c>
      <c r="E25" s="31">
        <f t="shared" si="0"/>
        <v>14668.8</v>
      </c>
      <c r="F25" s="9">
        <v>34</v>
      </c>
      <c r="G25" s="31">
        <f t="shared" si="1"/>
        <v>15585.599999999999</v>
      </c>
      <c r="H25" s="7">
        <f t="shared" si="2"/>
        <v>30254.399999999998</v>
      </c>
    </row>
    <row r="26" spans="1:8" ht="18" customHeight="1">
      <c r="A26" s="10"/>
      <c r="B26" s="22">
        <v>20</v>
      </c>
      <c r="C26" s="23" t="s">
        <v>20</v>
      </c>
      <c r="D26" s="9">
        <v>25</v>
      </c>
      <c r="E26" s="31">
        <f t="shared" si="0"/>
        <v>11460</v>
      </c>
      <c r="F26" s="9">
        <v>18</v>
      </c>
      <c r="G26" s="31">
        <f t="shared" si="1"/>
        <v>8251.1999999999989</v>
      </c>
      <c r="H26" s="7">
        <f t="shared" si="2"/>
        <v>19711.199999999997</v>
      </c>
    </row>
    <row r="27" spans="1:8" ht="18" customHeight="1">
      <c r="A27" s="10"/>
      <c r="B27" s="20">
        <v>21</v>
      </c>
      <c r="C27" s="23" t="s">
        <v>21</v>
      </c>
      <c r="D27" s="9">
        <v>37</v>
      </c>
      <c r="E27" s="31">
        <f t="shared" si="0"/>
        <v>16960.8</v>
      </c>
      <c r="F27" s="9">
        <v>0</v>
      </c>
      <c r="G27" s="31">
        <f t="shared" si="1"/>
        <v>0</v>
      </c>
      <c r="H27" s="7">
        <f t="shared" si="2"/>
        <v>16960.8</v>
      </c>
    </row>
    <row r="28" spans="1:8" ht="18" customHeight="1">
      <c r="A28" s="10"/>
      <c r="B28" s="22">
        <v>22</v>
      </c>
      <c r="C28" s="23" t="s">
        <v>22</v>
      </c>
      <c r="D28" s="9">
        <v>16</v>
      </c>
      <c r="E28" s="31">
        <f t="shared" si="0"/>
        <v>7334.4</v>
      </c>
      <c r="F28" s="9">
        <v>2</v>
      </c>
      <c r="G28" s="31">
        <f t="shared" si="1"/>
        <v>916.8</v>
      </c>
      <c r="H28" s="7">
        <f t="shared" si="2"/>
        <v>8251.1999999999989</v>
      </c>
    </row>
    <row r="29" spans="1:8" ht="18" customHeight="1">
      <c r="A29" s="10"/>
      <c r="B29" s="20">
        <v>23</v>
      </c>
      <c r="C29" s="23" t="s">
        <v>23</v>
      </c>
      <c r="D29" s="9">
        <v>15</v>
      </c>
      <c r="E29" s="31">
        <f t="shared" si="0"/>
        <v>6876</v>
      </c>
      <c r="F29" s="9">
        <v>3</v>
      </c>
      <c r="G29" s="31">
        <f t="shared" si="1"/>
        <v>1375.1999999999998</v>
      </c>
      <c r="H29" s="7">
        <f t="shared" si="2"/>
        <v>8251.2000000000007</v>
      </c>
    </row>
    <row r="30" spans="1:8" ht="18" customHeight="1">
      <c r="A30" s="10"/>
      <c r="B30" s="22">
        <v>24</v>
      </c>
      <c r="C30" s="23" t="s">
        <v>24</v>
      </c>
      <c r="D30" s="9">
        <v>15</v>
      </c>
      <c r="E30" s="31">
        <f t="shared" si="0"/>
        <v>6876</v>
      </c>
      <c r="F30" s="9">
        <v>0</v>
      </c>
      <c r="G30" s="31">
        <f t="shared" si="1"/>
        <v>0</v>
      </c>
      <c r="H30" s="7">
        <f t="shared" si="2"/>
        <v>6876</v>
      </c>
    </row>
    <row r="31" spans="1:8" ht="18" customHeight="1">
      <c r="A31" s="10"/>
      <c r="B31" s="20">
        <v>25</v>
      </c>
      <c r="C31" s="23" t="s">
        <v>25</v>
      </c>
      <c r="D31" s="9">
        <v>389</v>
      </c>
      <c r="E31" s="31">
        <f t="shared" si="0"/>
        <v>178317.59999999998</v>
      </c>
      <c r="F31" s="9">
        <v>126</v>
      </c>
      <c r="G31" s="31">
        <f t="shared" si="1"/>
        <v>57758.399999999994</v>
      </c>
      <c r="H31" s="7">
        <f t="shared" si="2"/>
        <v>236075.99999999997</v>
      </c>
    </row>
    <row r="32" spans="1:8" ht="79.25" customHeight="1">
      <c r="A32" s="10"/>
      <c r="B32" s="20">
        <v>26</v>
      </c>
      <c r="C32" s="23" t="s">
        <v>28</v>
      </c>
      <c r="D32" s="9">
        <v>0</v>
      </c>
      <c r="E32" s="31">
        <f t="shared" si="0"/>
        <v>0</v>
      </c>
      <c r="F32" s="9">
        <v>0</v>
      </c>
      <c r="G32" s="31">
        <f t="shared" si="1"/>
        <v>0</v>
      </c>
      <c r="H32" s="7">
        <f t="shared" si="2"/>
        <v>0</v>
      </c>
    </row>
    <row r="33" spans="1:8" ht="46.25" customHeight="1" thickBot="1">
      <c r="A33" s="10"/>
      <c r="B33" s="24">
        <v>27</v>
      </c>
      <c r="C33" s="25" t="s">
        <v>29</v>
      </c>
      <c r="D33" s="9">
        <v>0</v>
      </c>
      <c r="E33" s="31">
        <f t="shared" si="0"/>
        <v>0</v>
      </c>
      <c r="F33" s="9">
        <v>0</v>
      </c>
      <c r="G33" s="31">
        <f t="shared" si="1"/>
        <v>0</v>
      </c>
      <c r="H33" s="7">
        <f t="shared" si="2"/>
        <v>0</v>
      </c>
    </row>
    <row r="34" spans="1:8" ht="27.75" customHeight="1" thickBot="1">
      <c r="A34" s="26"/>
      <c r="B34" s="41" t="s">
        <v>26</v>
      </c>
      <c r="C34" s="42"/>
      <c r="D34" s="3">
        <f t="shared" ref="D34:E34" si="3">SUM(D7:D33)</f>
        <v>3349</v>
      </c>
      <c r="E34" s="2">
        <f t="shared" si="3"/>
        <v>1535181.6</v>
      </c>
      <c r="F34" s="3">
        <f t="shared" ref="F34:G34" si="4">SUM(F7:F33)</f>
        <v>968</v>
      </c>
      <c r="G34" s="2">
        <f t="shared" si="4"/>
        <v>443731.19999999995</v>
      </c>
      <c r="H34" s="2">
        <f t="shared" ref="H34" si="5">SUM(H7:H33)</f>
        <v>1978912.7999999998</v>
      </c>
    </row>
    <row r="35" spans="1:8" ht="27.75" customHeight="1">
      <c r="A35" s="26"/>
      <c r="B35" s="26"/>
      <c r="C35" s="27"/>
      <c r="D35" s="4"/>
      <c r="E35" s="4"/>
      <c r="F35" s="4"/>
      <c r="G35" s="4"/>
    </row>
    <row r="36" spans="1:8" s="30" customFormat="1" ht="26" customHeight="1">
      <c r="A36" s="28"/>
      <c r="B36" s="39" t="s">
        <v>34</v>
      </c>
      <c r="C36" s="40"/>
      <c r="D36" s="40"/>
      <c r="E36" s="40"/>
      <c r="F36" s="29"/>
      <c r="G36" s="29"/>
      <c r="H36" s="38" t="s">
        <v>35</v>
      </c>
    </row>
    <row r="37" spans="1:8" s="30" customFormat="1" ht="29" customHeight="1">
      <c r="A37" s="5"/>
      <c r="B37" s="40"/>
      <c r="C37" s="40"/>
      <c r="D37" s="40"/>
      <c r="E37" s="40"/>
      <c r="F37" s="29"/>
      <c r="G37" s="29"/>
      <c r="H37" s="38"/>
    </row>
  </sheetData>
  <mergeCells count="10">
    <mergeCell ref="D3:G3"/>
    <mergeCell ref="B2:H2"/>
    <mergeCell ref="H3:H5"/>
    <mergeCell ref="H36:H37"/>
    <mergeCell ref="B36:E37"/>
    <mergeCell ref="B34:C34"/>
    <mergeCell ref="B3:B5"/>
    <mergeCell ref="C3:C5"/>
    <mergeCell ref="D4:E4"/>
    <mergeCell ref="F4:G4"/>
  </mergeCells>
  <pageMargins left="0.70866141732283472" right="0.70866141732283472" top="0.74803149606299213" bottom="0.74803149606299213" header="0.31496062992125984" footer="0.31496062992125984"/>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2024-02-12T15:43:19Z</cp:lastPrinted>
  <dcterms:created xsi:type="dcterms:W3CDTF">2021-10-04T14:21:04Z</dcterms:created>
  <dcterms:modified xsi:type="dcterms:W3CDTF">2024-03-04T07:48:39Z</dcterms:modified>
</cp:coreProperties>
</file>