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250-Р\"/>
    </mc:Choice>
  </mc:AlternateContent>
  <xr:revisionPtr revIDLastSave="0" documentId="13_ncr:1_{9B30DA99-FE7E-4A79-B8BB-04F6762B33D4}"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6" i="1"/>
  <c r="F7" i="1"/>
  <c r="G7" i="1" s="1"/>
  <c r="F8" i="1"/>
  <c r="G8" i="1"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6" i="1"/>
  <c r="G6" i="1" s="1"/>
  <c r="D32" i="1" l="1"/>
  <c r="G32" i="1" l="1"/>
  <c r="E32" i="1"/>
  <c r="F32" i="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<sst xmlns="http://schemas.openxmlformats.org/spreadsheetml/2006/main" count="38" uniqueCount="38">
  <si>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</si>
  <si>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</si>
  <si>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</si>
  <si>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</si>
  <si>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</si>
  <si>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</si>
  <si>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</si>
  <si>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</si>
  <si>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</si>
  <si>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</si>
  <si>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</si>
  <si>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</si>
  <si>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</si>
  <si>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</si>
  <si>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</si>
  <si>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</si>
  <si>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</si>
  <si>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</si>
  <si>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</si>
  <si>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</si>
  <si>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</si>
  <si>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</si>
  <si>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</si>
  <si>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</si>
  <si>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</si>
  <si>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</si>
  <si>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</si>
  <si>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</si>
  <si>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</si>
  <si>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</si>
  <si>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</si>
  <si>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</si>
  <si>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таблеток</t>
  </si>
  <si>
    <t>к-сть упаковок</t>
  </si>
  <si>
    <r>
      <t xml:space="preserve">КАПЕЦИТАБІН АККОРД/CAPECITABINE ACCORD, </t>
    </r>
    <r>
      <rPr>
        <sz val="11"/>
        <color theme="1"/>
        <rFont val="Times New Roman"/>
        <family val="1"/>
        <charset val="204"/>
      </rPr>
      <t xml:space="preserve">таблетки, вкриті плівковою оболонкою, по 500 мг, по 10 таблеток у блістері, по 12 блістерів у пачці
</t>
    </r>
    <r>
      <rPr>
        <b/>
        <sz val="11"/>
        <color theme="1"/>
        <rFont val="Times New Roman"/>
        <family val="1"/>
        <charset val="204"/>
      </rPr>
      <t>(Капецитабін, 500 мг)
Виробник: Аккорд Хелскеа Полска Сп. З. о. о., Польща 
Ціна за таблетку - 5,870 грн
(mnn id: 15170)</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</si>
  <si>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</si>
  <si>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</si>
  <si>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07.03.2024 № 250-Р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</si>
</sst>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7">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medium">
        <color rgb="FF000000"/>
      </top>
      <bottom style="medium">
        <color rgb="FF000000"/>
      </bottom>
      <diagonal/>
    </border>
    <border>
      <left/>
      <right/>
      <top style="medium">
        <color rgb="FF000000"/>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0" xfId="0" applyFont="1"/>
    <xf numFmtId="0" fontId="2" fillId="0" borderId="9" xfId="0" applyFont="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5" fillId="0" borderId="10" xfId="0" applyFont="1" applyBorder="1" applyAlignment="1">
      <alignment vertical="center" wrapText="1"/>
    </xf>
    <xf numFmtId="4" fontId="16" fillId="2" borderId="11"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5" fillId="2" borderId="10" xfId="0" applyFont="1" applyFill="1" applyBorder="1" applyAlignment="1">
      <alignment vertical="center" wrapText="1"/>
    </xf>
    <xf numFmtId="0" fontId="4" fillId="0" borderId="10" xfId="0" applyFont="1" applyBorder="1"/>
    <xf numFmtId="0" fontId="1" fillId="0" borderId="0" xfId="0" applyFont="1"/>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4" fontId="5" fillId="2" borderId="14" xfId="0" applyNumberFormat="1" applyFont="1" applyFill="1" applyBorder="1" applyAlignment="1">
      <alignment horizontal="center" vertical="center" wrapText="1"/>
    </xf>
    <xf numFmtId="3" fontId="16" fillId="0" borderId="12" xfId="0" applyNumberFormat="1" applyFont="1" applyBorder="1" applyAlignment="1">
      <alignment horizontal="center" vertical="center" wrapText="1"/>
    </xf>
    <xf numFmtId="1" fontId="17" fillId="0" borderId="0" xfId="0" applyNumberFormat="1" applyFont="1" applyAlignment="1">
      <alignment horizontal="center" vertical="center" wrapText="1"/>
    </xf>
    <xf numFmtId="1" fontId="17" fillId="0" borderId="11" xfId="0" applyNumberFormat="1" applyFont="1" applyBorder="1" applyAlignment="1">
      <alignment horizontal="center" vertical="center" wrapText="1"/>
    </xf>
    <xf numFmtId="0" fontId="18" fillId="0" borderId="0" xfId="0" applyFont="1"/>
    <xf numFmtId="0" fontId="5" fillId="0" borderId="21" xfId="0" applyFont="1" applyBorder="1" applyAlignment="1">
      <alignment horizontal="left" vertical="center" wrapText="1"/>
    </xf>
    <xf numFmtId="1" fontId="17" fillId="0" borderId="22" xfId="0" applyNumberFormat="1" applyFont="1" applyBorder="1" applyAlignment="1">
      <alignment horizontal="center" vertical="center" wrapText="1"/>
    </xf>
    <xf numFmtId="1" fontId="17" fillId="0" borderId="10"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1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1" fontId="17" fillId="0" borderId="24" xfId="0" applyNumberFormat="1" applyFont="1" applyBorder="1" applyAlignment="1">
      <alignment horizontal="center" vertical="center" wrapText="1"/>
    </xf>
    <xf numFmtId="4" fontId="16" fillId="0" borderId="13"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2" fillId="0" borderId="25"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4" fontId="9" fillId="2" borderId="0" xfId="0" applyNumberFormat="1" applyFont="1" applyFill="1" applyAlignment="1">
      <alignment horizontal="right" vertical="center" wrapText="1"/>
    </xf>
    <xf numFmtId="0" fontId="9" fillId="2" borderId="0" xfId="0" applyFont="1" applyFill="1" applyAlignment="1">
      <alignment horizontal="left" vertical="center" wrapText="1"/>
    </xf>
    <xf numFmtId="0" fontId="4" fillId="3" borderId="0" xfId="0" applyFont="1" applyFill="1"/>
    <xf numFmtId="0" fontId="14" fillId="0" borderId="12" xfId="0" applyFont="1" applyBorder="1" applyAlignment="1">
      <alignment horizontal="left" vertical="center" wrapText="1"/>
    </xf>
    <xf numFmtId="0" fontId="15" fillId="0" borderId="13" xfId="0" applyFont="1" applyBorder="1"/>
    <xf numFmtId="0" fontId="1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4" xfId="0" applyFont="1" applyBorder="1"/>
    <xf numFmtId="0" fontId="5" fillId="0" borderId="19" xfId="0" applyFont="1" applyBorder="1" applyAlignment="1">
      <alignment horizontal="center" vertical="center" wrapText="1"/>
    </xf>
    <xf numFmtId="0" fontId="4" fillId="0" borderId="20" xfId="0" applyFont="1" applyBorder="1"/>
    <xf numFmtId="0" fontId="16" fillId="2" borderId="17" xfId="0" applyFont="1" applyFill="1" applyBorder="1" applyAlignment="1">
      <alignment horizontal="center" vertical="center" wrapText="1"/>
    </xf>
    <xf numFmtId="0" fontId="15" fillId="0" borderId="18" xfId="0" applyFont="1" applyBorder="1"/>
    <xf numFmtId="0" fontId="11" fillId="0" borderId="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view="pageBreakPreview" zoomScale="70" zoomScaleNormal="50" zoomScaleSheetLayoutView="70" workbookViewId="0">
      <selection activeCell="G3" sqref="G3:G4"/>
    </sheetView>
  </sheetViews>
  <sheetFormatPr defaultColWidth="14.453125" defaultRowHeight="15" customHeight="1" x14ac:dyDescent="0.35"/>
  <cols>
    <col min="1" max="2" width="5.36328125" customWidth="1"/>
    <col min="3" max="3" width="36.6328125" customWidth="1"/>
    <col min="4" max="4" width="20.453125" customWidth="1"/>
    <col min="5" max="5" width="19.81640625" customWidth="1"/>
    <col min="6" max="6" width="24.08984375" customWidth="1"/>
    <col min="7" max="7" width="41.26953125" customWidth="1"/>
    <col min="8" max="8" width="14.6328125" customWidth="1"/>
  </cols>
  <sheetData>
    <row r="1" spans="1:11" ht="95.5" customHeight="1" x14ac:dyDescent="0.35">
      <c r="A1" s="1"/>
      <c r="B1" s="1"/>
      <c r="C1" s="2"/>
      <c r="D1" s="2"/>
      <c r="E1" s="2"/>
      <c r="F1" s="2"/>
      <c r="G1" s="40" t="s">
        <v>37</v>
      </c>
    </row>
    <row r="2" spans="1:11" ht="147.5" customHeight="1" thickBot="1" x14ac:dyDescent="0.4">
      <c r="A2" s="3"/>
      <c r="B2" s="46" t="s">
        <v>31</v>
      </c>
      <c r="C2" s="47"/>
      <c r="D2" s="47"/>
      <c r="E2" s="47"/>
      <c r="F2" s="47"/>
      <c r="G2" s="47"/>
    </row>
    <row r="3" spans="1:11" ht="186.65" customHeight="1" thickBot="1" x14ac:dyDescent="0.4">
      <c r="A3" s="4"/>
      <c r="B3" s="48" t="s">
        <v>0</v>
      </c>
      <c r="C3" s="50" t="s">
        <v>1</v>
      </c>
      <c r="D3" s="54" t="s">
        <v>34</v>
      </c>
      <c r="E3" s="55"/>
      <c r="F3" s="56"/>
      <c r="G3" s="52" t="s">
        <v>2</v>
      </c>
      <c r="K3" s="21"/>
    </row>
    <row r="4" spans="1:11" ht="33.65" customHeight="1" thickBot="1" x14ac:dyDescent="0.4">
      <c r="A4" s="4"/>
      <c r="B4" s="49"/>
      <c r="C4" s="51"/>
      <c r="D4" s="18" t="s">
        <v>32</v>
      </c>
      <c r="E4" s="33" t="s">
        <v>33</v>
      </c>
      <c r="F4" s="34" t="s">
        <v>3</v>
      </c>
      <c r="G4" s="53"/>
    </row>
    <row r="5" spans="1:11" s="28" customFormat="1" ht="15" customHeight="1" thickBot="1" x14ac:dyDescent="0.35">
      <c r="A5" s="26"/>
      <c r="B5" s="30">
        <v>1</v>
      </c>
      <c r="C5" s="31">
        <v>2</v>
      </c>
      <c r="D5" s="27">
        <v>3</v>
      </c>
      <c r="E5" s="27">
        <v>4</v>
      </c>
      <c r="F5" s="35">
        <v>5</v>
      </c>
      <c r="G5" s="27">
        <v>6</v>
      </c>
    </row>
    <row r="6" spans="1:11" ht="18" customHeight="1" x14ac:dyDescent="0.35">
      <c r="A6" s="1"/>
      <c r="B6" s="5">
        <v>1</v>
      </c>
      <c r="C6" s="29" t="s">
        <v>4</v>
      </c>
      <c r="D6" s="38">
        <v>24840</v>
      </c>
      <c r="E6" s="39">
        <f>D6/120</f>
        <v>207</v>
      </c>
      <c r="F6" s="32">
        <f>D6*5.87</f>
        <v>145810.79999999999</v>
      </c>
      <c r="G6" s="24">
        <f>F6</f>
        <v>145810.79999999999</v>
      </c>
    </row>
    <row r="7" spans="1:11" ht="18" customHeight="1" x14ac:dyDescent="0.35">
      <c r="A7" s="1"/>
      <c r="B7" s="6">
        <v>2</v>
      </c>
      <c r="C7" s="22" t="s">
        <v>5</v>
      </c>
      <c r="D7" s="38">
        <v>0</v>
      </c>
      <c r="E7" s="39">
        <f t="shared" ref="E7:E31" si="0">D7/120</f>
        <v>0</v>
      </c>
      <c r="F7" s="32">
        <f t="shared" ref="F7:F31" si="1">D7*5.87</f>
        <v>0</v>
      </c>
      <c r="G7" s="24">
        <f t="shared" ref="G7:G31" si="2">F7</f>
        <v>0</v>
      </c>
    </row>
    <row r="8" spans="1:11" ht="18" customHeight="1" x14ac:dyDescent="0.35">
      <c r="A8" s="1"/>
      <c r="B8" s="7">
        <v>3</v>
      </c>
      <c r="C8" s="22" t="s">
        <v>6</v>
      </c>
      <c r="D8" s="38">
        <v>64920</v>
      </c>
      <c r="E8" s="39">
        <f t="shared" si="0"/>
        <v>541</v>
      </c>
      <c r="F8" s="32">
        <f t="shared" si="1"/>
        <v>381080.4</v>
      </c>
      <c r="G8" s="24">
        <f t="shared" si="2"/>
        <v>381080.4</v>
      </c>
    </row>
    <row r="9" spans="1:11" ht="18" customHeight="1" x14ac:dyDescent="0.35">
      <c r="A9" s="1"/>
      <c r="B9" s="6">
        <v>4</v>
      </c>
      <c r="C9" s="22" t="s">
        <v>7</v>
      </c>
      <c r="D9" s="38">
        <v>0</v>
      </c>
      <c r="E9" s="39">
        <f t="shared" si="0"/>
        <v>0</v>
      </c>
      <c r="F9" s="32">
        <f t="shared" si="1"/>
        <v>0</v>
      </c>
      <c r="G9" s="24">
        <f t="shared" si="2"/>
        <v>0</v>
      </c>
    </row>
    <row r="10" spans="1:11" ht="18" customHeight="1" x14ac:dyDescent="0.35">
      <c r="A10" s="1"/>
      <c r="B10" s="7">
        <v>5</v>
      </c>
      <c r="C10" s="22" t="s">
        <v>8</v>
      </c>
      <c r="D10" s="38">
        <v>20160</v>
      </c>
      <c r="E10" s="39">
        <f t="shared" si="0"/>
        <v>168</v>
      </c>
      <c r="F10" s="32">
        <f t="shared" si="1"/>
        <v>118339.2</v>
      </c>
      <c r="G10" s="24">
        <f t="shared" si="2"/>
        <v>118339.2</v>
      </c>
    </row>
    <row r="11" spans="1:11" ht="18" customHeight="1" x14ac:dyDescent="0.35">
      <c r="A11" s="1"/>
      <c r="B11" s="6">
        <v>6</v>
      </c>
      <c r="C11" s="22" t="s">
        <v>9</v>
      </c>
      <c r="D11" s="38">
        <v>0</v>
      </c>
      <c r="E11" s="39">
        <f t="shared" si="0"/>
        <v>0</v>
      </c>
      <c r="F11" s="32">
        <f t="shared" si="1"/>
        <v>0</v>
      </c>
      <c r="G11" s="24">
        <f t="shared" si="2"/>
        <v>0</v>
      </c>
      <c r="I11" s="8"/>
    </row>
    <row r="12" spans="1:11" ht="18" customHeight="1" x14ac:dyDescent="0.35">
      <c r="A12" s="1"/>
      <c r="B12" s="7">
        <v>7</v>
      </c>
      <c r="C12" s="22" t="s">
        <v>10</v>
      </c>
      <c r="D12" s="38">
        <v>0</v>
      </c>
      <c r="E12" s="39">
        <f t="shared" si="0"/>
        <v>0</v>
      </c>
      <c r="F12" s="32">
        <f t="shared" si="1"/>
        <v>0</v>
      </c>
      <c r="G12" s="24">
        <f t="shared" si="2"/>
        <v>0</v>
      </c>
      <c r="I12" s="8"/>
    </row>
    <row r="13" spans="1:11" ht="18" customHeight="1" x14ac:dyDescent="0.35">
      <c r="A13" s="1"/>
      <c r="B13" s="6">
        <v>8</v>
      </c>
      <c r="C13" s="22" t="s">
        <v>11</v>
      </c>
      <c r="D13" s="38">
        <v>62400</v>
      </c>
      <c r="E13" s="39">
        <f t="shared" si="0"/>
        <v>520</v>
      </c>
      <c r="F13" s="32">
        <f t="shared" si="1"/>
        <v>366288</v>
      </c>
      <c r="G13" s="24">
        <f t="shared" si="2"/>
        <v>366288</v>
      </c>
      <c r="I13" s="8"/>
    </row>
    <row r="14" spans="1:11" ht="18" customHeight="1" x14ac:dyDescent="0.35">
      <c r="A14" s="1"/>
      <c r="B14" s="7">
        <v>9</v>
      </c>
      <c r="C14" s="22" t="s">
        <v>12</v>
      </c>
      <c r="D14" s="38">
        <v>0</v>
      </c>
      <c r="E14" s="39">
        <f t="shared" si="0"/>
        <v>0</v>
      </c>
      <c r="F14" s="32">
        <f t="shared" si="1"/>
        <v>0</v>
      </c>
      <c r="G14" s="24">
        <f t="shared" si="2"/>
        <v>0</v>
      </c>
    </row>
    <row r="15" spans="1:11" ht="18" customHeight="1" x14ac:dyDescent="0.35">
      <c r="A15" s="1"/>
      <c r="B15" s="6">
        <v>10</v>
      </c>
      <c r="C15" s="22" t="s">
        <v>13</v>
      </c>
      <c r="D15" s="38">
        <v>28440</v>
      </c>
      <c r="E15" s="39">
        <f t="shared" si="0"/>
        <v>237</v>
      </c>
      <c r="F15" s="32">
        <f t="shared" si="1"/>
        <v>166942.80000000002</v>
      </c>
      <c r="G15" s="24">
        <f t="shared" si="2"/>
        <v>166942.80000000002</v>
      </c>
    </row>
    <row r="16" spans="1:11" ht="18" customHeight="1" x14ac:dyDescent="0.35">
      <c r="A16" s="1"/>
      <c r="B16" s="7">
        <v>11</v>
      </c>
      <c r="C16" s="22" t="s">
        <v>14</v>
      </c>
      <c r="D16" s="38">
        <v>0</v>
      </c>
      <c r="E16" s="39">
        <f t="shared" si="0"/>
        <v>0</v>
      </c>
      <c r="F16" s="32">
        <f t="shared" si="1"/>
        <v>0</v>
      </c>
      <c r="G16" s="24">
        <f t="shared" si="2"/>
        <v>0</v>
      </c>
    </row>
    <row r="17" spans="1:7" ht="18" customHeight="1" x14ac:dyDescent="0.35">
      <c r="A17" s="1"/>
      <c r="B17" s="6">
        <v>12</v>
      </c>
      <c r="C17" s="22" t="s">
        <v>15</v>
      </c>
      <c r="D17" s="38">
        <v>37560</v>
      </c>
      <c r="E17" s="39">
        <f t="shared" si="0"/>
        <v>313</v>
      </c>
      <c r="F17" s="32">
        <f t="shared" si="1"/>
        <v>220477.2</v>
      </c>
      <c r="G17" s="24">
        <f t="shared" si="2"/>
        <v>220477.2</v>
      </c>
    </row>
    <row r="18" spans="1:7" ht="18" customHeight="1" x14ac:dyDescent="0.35">
      <c r="A18" s="1"/>
      <c r="B18" s="7">
        <v>13</v>
      </c>
      <c r="C18" s="22" t="s">
        <v>16</v>
      </c>
      <c r="D18" s="38">
        <v>11640</v>
      </c>
      <c r="E18" s="39">
        <f t="shared" si="0"/>
        <v>97</v>
      </c>
      <c r="F18" s="32">
        <f t="shared" si="1"/>
        <v>68326.8</v>
      </c>
      <c r="G18" s="24">
        <f t="shared" si="2"/>
        <v>68326.8</v>
      </c>
    </row>
    <row r="19" spans="1:7" ht="18" customHeight="1" x14ac:dyDescent="0.35">
      <c r="A19" s="1"/>
      <c r="B19" s="6">
        <v>14</v>
      </c>
      <c r="C19" s="22" t="s">
        <v>17</v>
      </c>
      <c r="D19" s="38">
        <v>0</v>
      </c>
      <c r="E19" s="39">
        <f t="shared" si="0"/>
        <v>0</v>
      </c>
      <c r="F19" s="32">
        <f t="shared" si="1"/>
        <v>0</v>
      </c>
      <c r="G19" s="24">
        <f t="shared" si="2"/>
        <v>0</v>
      </c>
    </row>
    <row r="20" spans="1:7" ht="18" customHeight="1" x14ac:dyDescent="0.35">
      <c r="A20" s="1"/>
      <c r="B20" s="7">
        <v>15</v>
      </c>
      <c r="C20" s="22" t="s">
        <v>18</v>
      </c>
      <c r="D20" s="38">
        <v>0</v>
      </c>
      <c r="E20" s="39">
        <f t="shared" si="0"/>
        <v>0</v>
      </c>
      <c r="F20" s="32">
        <f t="shared" si="1"/>
        <v>0</v>
      </c>
      <c r="G20" s="24">
        <f t="shared" si="2"/>
        <v>0</v>
      </c>
    </row>
    <row r="21" spans="1:7" ht="18" customHeight="1" x14ac:dyDescent="0.35">
      <c r="A21" s="1"/>
      <c r="B21" s="6">
        <v>16</v>
      </c>
      <c r="C21" s="22" t="s">
        <v>19</v>
      </c>
      <c r="D21" s="38">
        <v>2520</v>
      </c>
      <c r="E21" s="39">
        <f t="shared" si="0"/>
        <v>21</v>
      </c>
      <c r="F21" s="32">
        <f t="shared" si="1"/>
        <v>14792.4</v>
      </c>
      <c r="G21" s="24">
        <f t="shared" si="2"/>
        <v>14792.4</v>
      </c>
    </row>
    <row r="22" spans="1:7" ht="18" customHeight="1" x14ac:dyDescent="0.35">
      <c r="A22" s="1"/>
      <c r="B22" s="7">
        <v>17</v>
      </c>
      <c r="C22" s="22" t="s">
        <v>20</v>
      </c>
      <c r="D22" s="38">
        <v>0</v>
      </c>
      <c r="E22" s="39">
        <f t="shared" si="0"/>
        <v>0</v>
      </c>
      <c r="F22" s="32">
        <f t="shared" si="1"/>
        <v>0</v>
      </c>
      <c r="G22" s="24">
        <f t="shared" si="2"/>
        <v>0</v>
      </c>
    </row>
    <row r="23" spans="1:7" ht="18" customHeight="1" x14ac:dyDescent="0.35">
      <c r="A23" s="1"/>
      <c r="B23" s="6">
        <v>18</v>
      </c>
      <c r="C23" s="22" t="s">
        <v>21</v>
      </c>
      <c r="D23" s="38">
        <v>9480</v>
      </c>
      <c r="E23" s="39">
        <f t="shared" si="0"/>
        <v>79</v>
      </c>
      <c r="F23" s="32">
        <f t="shared" si="1"/>
        <v>55647.6</v>
      </c>
      <c r="G23" s="24">
        <f t="shared" si="2"/>
        <v>55647.6</v>
      </c>
    </row>
    <row r="24" spans="1:7" ht="18" customHeight="1" x14ac:dyDescent="0.35">
      <c r="A24" s="1"/>
      <c r="B24" s="7">
        <v>19</v>
      </c>
      <c r="C24" s="22" t="s">
        <v>22</v>
      </c>
      <c r="D24" s="38">
        <v>37920</v>
      </c>
      <c r="E24" s="39">
        <f t="shared" si="0"/>
        <v>316</v>
      </c>
      <c r="F24" s="32">
        <f t="shared" si="1"/>
        <v>222590.4</v>
      </c>
      <c r="G24" s="24">
        <f t="shared" si="2"/>
        <v>222590.4</v>
      </c>
    </row>
    <row r="25" spans="1:7" ht="18" customHeight="1" x14ac:dyDescent="0.35">
      <c r="A25" s="1"/>
      <c r="B25" s="6">
        <v>20</v>
      </c>
      <c r="C25" s="22" t="s">
        <v>23</v>
      </c>
      <c r="D25" s="38">
        <v>0</v>
      </c>
      <c r="E25" s="39">
        <f t="shared" si="0"/>
        <v>0</v>
      </c>
      <c r="F25" s="32">
        <f t="shared" si="1"/>
        <v>0</v>
      </c>
      <c r="G25" s="24">
        <f t="shared" si="2"/>
        <v>0</v>
      </c>
    </row>
    <row r="26" spans="1:7" ht="18" customHeight="1" x14ac:dyDescent="0.35">
      <c r="A26" s="1"/>
      <c r="B26" s="7">
        <v>21</v>
      </c>
      <c r="C26" s="22" t="s">
        <v>24</v>
      </c>
      <c r="D26" s="38">
        <v>24480</v>
      </c>
      <c r="E26" s="39">
        <f t="shared" si="0"/>
        <v>204</v>
      </c>
      <c r="F26" s="32">
        <f t="shared" si="1"/>
        <v>143697.60000000001</v>
      </c>
      <c r="G26" s="24">
        <f t="shared" si="2"/>
        <v>143697.60000000001</v>
      </c>
    </row>
    <row r="27" spans="1:7" ht="18" customHeight="1" x14ac:dyDescent="0.35">
      <c r="A27" s="1"/>
      <c r="B27" s="6">
        <v>22</v>
      </c>
      <c r="C27" s="22" t="s">
        <v>25</v>
      </c>
      <c r="D27" s="38">
        <v>16320</v>
      </c>
      <c r="E27" s="39">
        <f t="shared" si="0"/>
        <v>136</v>
      </c>
      <c r="F27" s="32">
        <f t="shared" si="1"/>
        <v>95798.400000000009</v>
      </c>
      <c r="G27" s="24">
        <f t="shared" si="2"/>
        <v>95798.400000000009</v>
      </c>
    </row>
    <row r="28" spans="1:7" ht="18" customHeight="1" x14ac:dyDescent="0.35">
      <c r="A28" s="1"/>
      <c r="B28" s="7">
        <v>23</v>
      </c>
      <c r="C28" s="22" t="s">
        <v>26</v>
      </c>
      <c r="D28" s="38">
        <v>0</v>
      </c>
      <c r="E28" s="39">
        <f t="shared" si="0"/>
        <v>0</v>
      </c>
      <c r="F28" s="32">
        <f t="shared" si="1"/>
        <v>0</v>
      </c>
      <c r="G28" s="24">
        <f t="shared" si="2"/>
        <v>0</v>
      </c>
    </row>
    <row r="29" spans="1:7" ht="18" customHeight="1" x14ac:dyDescent="0.35">
      <c r="A29" s="1"/>
      <c r="B29" s="6">
        <v>24</v>
      </c>
      <c r="C29" s="22" t="s">
        <v>27</v>
      </c>
      <c r="D29" s="38">
        <v>0</v>
      </c>
      <c r="E29" s="39">
        <f t="shared" si="0"/>
        <v>0</v>
      </c>
      <c r="F29" s="32">
        <f t="shared" si="1"/>
        <v>0</v>
      </c>
      <c r="G29" s="24">
        <f t="shared" si="2"/>
        <v>0</v>
      </c>
    </row>
    <row r="30" spans="1:7" ht="18" customHeight="1" x14ac:dyDescent="0.35">
      <c r="A30" s="1"/>
      <c r="B30" s="7">
        <v>25</v>
      </c>
      <c r="C30" s="22" t="s">
        <v>28</v>
      </c>
      <c r="D30" s="38">
        <v>0</v>
      </c>
      <c r="E30" s="39">
        <f t="shared" si="0"/>
        <v>0</v>
      </c>
      <c r="F30" s="32">
        <f t="shared" si="1"/>
        <v>0</v>
      </c>
      <c r="G30" s="24">
        <f t="shared" si="2"/>
        <v>0</v>
      </c>
    </row>
    <row r="31" spans="1:7" ht="21" customHeight="1" thickBot="1" x14ac:dyDescent="0.4">
      <c r="A31" s="1"/>
      <c r="B31" s="9">
        <v>26</v>
      </c>
      <c r="C31" s="23" t="s">
        <v>29</v>
      </c>
      <c r="D31" s="38">
        <v>19320</v>
      </c>
      <c r="E31" s="39">
        <f t="shared" si="0"/>
        <v>161</v>
      </c>
      <c r="F31" s="32">
        <f t="shared" si="1"/>
        <v>113408.40000000001</v>
      </c>
      <c r="G31" s="24">
        <f t="shared" si="2"/>
        <v>113408.40000000001</v>
      </c>
    </row>
    <row r="32" spans="1:7" ht="27.75" customHeight="1" thickBot="1" x14ac:dyDescent="0.4">
      <c r="A32" s="10"/>
      <c r="B32" s="44" t="s">
        <v>30</v>
      </c>
      <c r="C32" s="45"/>
      <c r="D32" s="25">
        <f t="shared" ref="D32:G32" si="3">SUM(D6:D31)</f>
        <v>360000</v>
      </c>
      <c r="E32" s="37">
        <f>SUM(E6:E31)</f>
        <v>3000</v>
      </c>
      <c r="F32" s="36">
        <f t="shared" si="3"/>
        <v>2113200</v>
      </c>
      <c r="G32" s="17">
        <f t="shared" si="3"/>
        <v>2113200</v>
      </c>
    </row>
    <row r="33" spans="1:23" ht="17.25" customHeight="1" x14ac:dyDescent="0.35">
      <c r="A33" s="11"/>
      <c r="B33" s="11"/>
      <c r="C33" s="12"/>
      <c r="D33" s="16"/>
      <c r="E33" s="16"/>
      <c r="F33" s="16"/>
      <c r="G33" s="19"/>
    </row>
    <row r="34" spans="1:23" ht="17.25" customHeight="1" x14ac:dyDescent="0.35">
      <c r="A34" s="11"/>
      <c r="B34" s="11"/>
      <c r="C34" s="12"/>
      <c r="D34" s="12"/>
      <c r="E34" s="12"/>
      <c r="F34" s="12"/>
      <c r="G34" s="13"/>
    </row>
    <row r="35" spans="1:23" ht="69.75" customHeight="1" x14ac:dyDescent="0.35">
      <c r="A35" s="14"/>
      <c r="B35" s="42" t="s">
        <v>35</v>
      </c>
      <c r="C35" s="43"/>
      <c r="D35" s="43"/>
      <c r="E35" s="43"/>
      <c r="F35" s="20"/>
      <c r="G35" s="41" t="s">
        <v>36</v>
      </c>
      <c r="H35" s="15"/>
      <c r="I35" s="15"/>
      <c r="J35" s="15"/>
      <c r="K35" s="15"/>
      <c r="L35" s="15"/>
      <c r="M35" s="15"/>
      <c r="N35" s="15"/>
      <c r="O35" s="15"/>
      <c r="P35" s="15"/>
      <c r="Q35" s="15"/>
      <c r="R35" s="15"/>
      <c r="S35" s="15"/>
      <c r="T35" s="15"/>
      <c r="U35" s="15"/>
      <c r="V35" s="15"/>
      <c r="W35" s="15"/>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5:E35"/>
    <mergeCell ref="B32:C32"/>
    <mergeCell ref="B2:G2"/>
    <mergeCell ref="B3:B4"/>
    <mergeCell ref="C3:C4"/>
    <mergeCell ref="G3:G4"/>
    <mergeCell ref="D3:F3"/>
  </mergeCells>
  <pageMargins left="0.7" right="0.7" top="0.75" bottom="0.75"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2024-02-01T15:21:50Z</cp:lastPrinted>
  <dcterms:created xsi:type="dcterms:W3CDTF">2021-10-04T14:29:35Z</dcterms:created>
  <dcterms:modified xsi:type="dcterms:W3CDTF">2024-03-08T07:31:43Z</dcterms:modified>
</cp:coreProperties>
</file>