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 2023\14.03.2024\донорство\"/>
    </mc:Choice>
  </mc:AlternateContent>
  <xr:revisionPtr revIDLastSave="0" documentId="13_ncr:1_{AD8967A8-C487-4943-AD94-8E2CF94D2F45}"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WyIBL2Z/+qPikLG8pDtY3kZdF5A=="/>
    </ext>
  </extLst>
</workbook>
</file>

<file path=xl/calcChain.xml><?xml version="1.0" encoding="utf-8"?>
<calcChain xmlns="http://schemas.openxmlformats.org/spreadsheetml/2006/main">
  <c r="J35" i="1" l="1"/>
  <c r="H35" i="1"/>
  <c r="I35" i="1" s="1"/>
  <c r="F35" i="1"/>
  <c r="G35" i="1" s="1"/>
  <c r="D35"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6" i="1"/>
  <c r="G7" i="1"/>
  <c r="G8" i="1"/>
  <c r="G9" i="1"/>
  <c r="G10" i="1"/>
  <c r="G11" i="1"/>
  <c r="G12" i="1"/>
  <c r="G13" i="1"/>
  <c r="G14" i="1"/>
  <c r="G15" i="1"/>
  <c r="G16" i="1"/>
  <c r="G17" i="1"/>
  <c r="G18" i="1"/>
  <c r="G19" i="1"/>
  <c r="G20" i="1"/>
  <c r="G21" i="1"/>
  <c r="G22" i="1"/>
  <c r="L22" i="1" s="1"/>
  <c r="G23" i="1"/>
  <c r="G24" i="1"/>
  <c r="G25" i="1"/>
  <c r="G26" i="1"/>
  <c r="L26" i="1" s="1"/>
  <c r="G27" i="1"/>
  <c r="G28" i="1"/>
  <c r="G29" i="1"/>
  <c r="G30" i="1"/>
  <c r="G31" i="1"/>
  <c r="G32" i="1"/>
  <c r="G33" i="1"/>
  <c r="G34" i="1"/>
  <c r="L34" i="1" s="1"/>
  <c r="G6" i="1"/>
  <c r="L7" i="1"/>
  <c r="L8" i="1"/>
  <c r="L9" i="1"/>
  <c r="L11" i="1"/>
  <c r="L12" i="1"/>
  <c r="L13" i="1"/>
  <c r="L15" i="1"/>
  <c r="L16" i="1"/>
  <c r="L19" i="1"/>
  <c r="L20" i="1"/>
  <c r="L21" i="1"/>
  <c r="L23" i="1"/>
  <c r="L24" i="1"/>
  <c r="L25" i="1"/>
  <c r="L27" i="1"/>
  <c r="L28" i="1"/>
  <c r="L29" i="1"/>
  <c r="L31" i="1"/>
  <c r="L32" i="1"/>
  <c r="L33" i="1"/>
  <c r="E7" i="1"/>
  <c r="E8" i="1"/>
  <c r="E9" i="1"/>
  <c r="E10" i="1"/>
  <c r="E11" i="1"/>
  <c r="E12" i="1"/>
  <c r="E13" i="1"/>
  <c r="E14" i="1"/>
  <c r="E15" i="1"/>
  <c r="E16" i="1"/>
  <c r="E17" i="1"/>
  <c r="L17" i="1" s="1"/>
  <c r="E18" i="1"/>
  <c r="E19" i="1"/>
  <c r="E20" i="1"/>
  <c r="E21" i="1"/>
  <c r="E22" i="1"/>
  <c r="E23" i="1"/>
  <c r="E24" i="1"/>
  <c r="E25" i="1"/>
  <c r="E26" i="1"/>
  <c r="E27" i="1"/>
  <c r="E28" i="1"/>
  <c r="E29" i="1"/>
  <c r="E30" i="1"/>
  <c r="E31" i="1"/>
  <c r="E32" i="1"/>
  <c r="E33" i="1"/>
  <c r="E34" i="1"/>
  <c r="L30" i="1" l="1"/>
  <c r="L18" i="1"/>
  <c r="L10" i="1"/>
  <c r="L14" i="1"/>
  <c r="L6" i="1"/>
  <c r="E6" i="1"/>
  <c r="E35" i="1" l="1"/>
  <c r="L35" i="1" s="1"/>
</calcChain>
</file>

<file path=xl/sharedStrings.xml><?xml version="1.0" encoding="utf-8"?>
<sst xmlns="http://schemas.openxmlformats.org/spreadsheetml/2006/main" count="49" uniqueCount="43">
  <si>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</si>
  <si>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</si>
  <si>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</si>
  <si>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</si>
  <si>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</si>
  <si>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</si>
  <si>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</si>
  <si>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</si>
  <si>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</si>
  <si>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</si>
  <si>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</si>
  <si>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</si>
  <si>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</si>
  <si>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</si>
  <si>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</si>
  <si>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</si>
  <si>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</si>
  <si>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</si>
  <si>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</si>
  <si>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</si>
  <si>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</si>
  <si>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</si>
  <si>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</si>
  <si>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</si>
  <si>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</si>
  <si>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</si>
  <si>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</si>
  <si>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</si>
  <si>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</si>
  <si>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</si>
  <si>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</si>
  <si>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</si>
  <si>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</si>
  <si>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</si>
  <si>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к-сть упаковок</t>
  </si>
  <si>
    <t>Розподіл реагентів та витратних матеріалів для імуногематологічних досліджень, сумісних з приладом Ortho VISION,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забезпечення розвитку донорства крові та її компонентів. Реагенти та витратні матеріали для імуногематологічних досліджень, сумісні з приладом Ortho VISION»</t>
  </si>
  <si>
    <t>Реагент 0.8% Серджискрін
(0.8% Surgiscreen®, 3 x 10 мл, або еквівалент)
Виробник: Орто-Клінікал Діагностікс, Сполучене Королівство
Ціна за упаковку - 1 468,99 грн
(mnn id: 14887)</t>
  </si>
  <si>
    <t>Реагент Анти -IgG, -C3d; поліспецифічний системи Орто БіоВью
(Anti-IgG, -C3d; polyspecific Ortho BioVue® System, 400 касет, або еквівалент)
Виробник: Орто-Клінікал Діагностікс, Сполучене Королівство
Ціна за упаковку - 36 855,91 грн
(mnn id: 14885)</t>
  </si>
  <si>
    <t>Анти-A/Анти-B/Анти-D/Контроль/Реверсивний Розчинник системи Орто БіоВью (Касета групування ABO/Rh/Реверс)
(Anti-A/Anti-B/Anti-D/Control/Reverse Diluent Ortho BioVue® System (ABO-Rh/Reverse Grouping Cassette), 400 касет, або еквівалент)
Виробник: Орто-Клінікал Діагностікс, Сполучене Королівство
Ціна за упаковку - 25 105,09 грн
(mnn id: 14883)</t>
  </si>
  <si>
    <t>Анти-C/Анти-E/Анти-c/Анти-e/Анти-K/Контроль системи Орто БіоВью (Касета RH/K)
(Anti-C/Anti-E/Anti-c/Anti-e/Anti-K/Control Ortho BioVue® System (RH/K Cassette), 400 касет, або еквівалент)
Виробник: Орто-Клінікал Діагностікс, Сполучене Королівство
Ціна за упаковку - 48 073,36 грн
(mnn id: 14888)</t>
  </si>
  <si>
    <t>Генеральний директор</t>
  </si>
  <si>
    <t>Едем АДАМАНОВ</t>
  </si>
  <si>
    <t>ЗАТВЕРДЖЕНО
наказ державного підприємства 
«Медичні закупівлі України»
від 15 березня 2024 року №274-Р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</si>
</sst>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3">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right style="thin">
        <color indexed="64"/>
      </right>
      <top/>
      <bottom/>
      <diagonal/>
    </border>
    <border>
      <left style="thin">
        <color indexed="64"/>
      </left>
      <right style="medium">
        <color indexed="64"/>
      </right>
      <top/>
      <bottom/>
      <diagonal/>
    </border>
  </borders>
  <cellStyleXfs count="1">
    <xf numFmtId="0" fontId="0" fillId="0" borderId="0"/>
  </cellStyleXfs>
  <cellXfs count="54">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4" fillId="2" borderId="3" xfId="0" applyNumberFormat="1" applyFont="1" applyFill="1" applyBorder="1" applyAlignment="1">
      <alignment horizontal="center" vertical="center"/>
    </xf>
    <xf numFmtId="4" fontId="4" fillId="2" borderId="4"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4" fontId="4" fillId="2" borderId="16"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4" fontId="2" fillId="2" borderId="17" xfId="0" applyNumberFormat="1" applyFont="1" applyFill="1" applyBorder="1" applyAlignment="1">
      <alignment horizontal="center" vertical="center" wrapText="1"/>
    </xf>
    <xf numFmtId="4" fontId="4" fillId="2" borderId="4" xfId="0" applyNumberFormat="1" applyFont="1"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0" fillId="3" borderId="0" xfId="0" applyFill="1"/>
    <xf numFmtId="0" fontId="3"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6"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 fontId="6" fillId="3" borderId="9" xfId="0" applyNumberFormat="1" applyFont="1" applyFill="1" applyBorder="1" applyAlignment="1">
      <alignment horizontal="center" vertical="center" wrapText="1"/>
    </xf>
    <xf numFmtId="0" fontId="2" fillId="3" borderId="4" xfId="0" applyFont="1" applyFill="1" applyBorder="1" applyAlignment="1">
      <alignment horizontal="center" vertical="center"/>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1" fillId="3" borderId="0" xfId="0" applyFont="1" applyFill="1"/>
    <xf numFmtId="0" fontId="4" fillId="3" borderId="1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3" fillId="3" borderId="3" xfId="0" applyFont="1" applyFill="1" applyBorder="1"/>
    <xf numFmtId="0" fontId="0" fillId="3" borderId="3" xfId="0" applyFill="1" applyBorder="1"/>
    <xf numFmtId="0" fontId="13" fillId="3" borderId="0" xfId="0" applyFont="1" applyFill="1"/>
    <xf numFmtId="0" fontId="11" fillId="3" borderId="13" xfId="0" applyFont="1" applyFill="1" applyBorder="1"/>
    <xf numFmtId="0" fontId="7" fillId="3" borderId="0" xfId="0" applyFont="1" applyFill="1" applyAlignment="1">
      <alignment horizontal="left" vertical="center" wrapText="1"/>
    </xf>
    <xf numFmtId="0" fontId="8" fillId="3" borderId="0" xfId="0" applyFont="1" applyFill="1"/>
    <xf numFmtId="0" fontId="8" fillId="3" borderId="3" xfId="0" applyFont="1" applyFill="1" applyBorder="1"/>
    <xf numFmtId="0" fontId="9" fillId="3" borderId="0" xfId="0" applyFont="1" applyFill="1" applyAlignment="1">
      <alignment horizontal="center" vertical="center"/>
    </xf>
    <xf numFmtId="0" fontId="4" fillId="3" borderId="0" xfId="0" applyFont="1" applyFill="1" applyAlignment="1">
      <alignment vertical="center" wrapText="1"/>
    </xf>
    <xf numFmtId="0" fontId="5" fillId="3" borderId="3" xfId="0" applyFont="1" applyFill="1" applyBorder="1"/>
    <xf numFmtId="4" fontId="10" fillId="2" borderId="3" xfId="0" applyNumberFormat="1" applyFont="1" applyFill="1" applyBorder="1" applyAlignment="1">
      <alignment horizontal="right" vertical="center" wrapText="1"/>
    </xf>
    <xf numFmtId="3" fontId="2" fillId="2" borderId="21"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4" fontId="2" fillId="2" borderId="22"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wrapText="1"/>
    </xf>
    <xf numFmtId="0" fontId="10" fillId="2"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5" fillId="3" borderId="9" xfId="0" applyFont="1" applyFill="1" applyBorder="1"/>
    <xf numFmtId="0" fontId="12"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5" xfId="0" applyFont="1" applyFill="1" applyBorder="1"/>
    <xf numFmtId="0" fontId="5" fillId="3" borderId="14" xfId="0" applyFont="1" applyFill="1" applyBorder="1"/>
    <xf numFmtId="0" fontId="4" fillId="2" borderId="19" xfId="0" applyFont="1" applyFill="1" applyBorder="1" applyAlignment="1">
      <alignment horizontal="center" vertical="center" wrapText="1"/>
    </xf>
    <xf numFmtId="0" fontId="5" fillId="3" borderId="20" xfId="0" applyFont="1" applyFill="1" applyBorder="1"/>
    <xf numFmtId="0" fontId="4" fillId="3" borderId="15" xfId="0" applyFont="1" applyFill="1" applyBorder="1" applyAlignment="1">
      <alignment horizontal="center" vertical="center" wrapText="1"/>
    </xf>
    <xf numFmtId="0" fontId="5" fillId="3" borderId="18" xfId="0" applyFont="1" applyFill="1" applyBorder="1"/>
    <xf numFmtId="0" fontId="4" fillId="3" borderId="6"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2"/>
  <sheetViews>
    <sheetView tabSelected="1" view="pageBreakPreview" zoomScale="40" zoomScaleNormal="50" zoomScaleSheetLayoutView="40" workbookViewId="0">
      <selection sqref="A1:XFD1048576"/>
    </sheetView>
  </sheetViews>
  <sheetFormatPr defaultColWidth="14.453125" defaultRowHeight="15" customHeight="1"/>
  <cols>
    <col min="1" max="2" width="5.36328125" style="13" customWidth="1"/>
    <col min="3" max="3" width="46" style="13" customWidth="1"/>
    <col min="4" max="4" width="34.453125" style="13" customWidth="1"/>
    <col min="5" max="11" width="37.36328125" style="13" customWidth="1"/>
    <col min="12" max="12" width="52.1796875" style="13" customWidth="1"/>
    <col min="13" max="16384" width="14.453125" style="13"/>
  </cols>
  <sheetData>
    <row r="1" spans="1:13" ht="75.75" customHeight="1">
      <c r="A1" s="11"/>
      <c r="B1" s="11"/>
      <c r="C1" s="12"/>
      <c r="D1" s="12"/>
      <c r="E1" s="12"/>
      <c r="F1" s="12"/>
      <c r="G1" s="12"/>
      <c r="H1" s="12"/>
      <c r="I1" s="12"/>
      <c r="J1" s="12"/>
      <c r="K1" s="12"/>
      <c r="L1" s="1" t="s">
        <v>42</v>
      </c>
    </row>
    <row r="2" spans="1:13" ht="138" customHeight="1" thickBot="1">
      <c r="A2" s="14"/>
      <c r="B2" s="44" t="s">
        <v>35</v>
      </c>
      <c r="C2" s="45"/>
      <c r="D2" s="45"/>
      <c r="E2" s="45"/>
      <c r="F2" s="45"/>
      <c r="G2" s="45"/>
      <c r="H2" s="45"/>
      <c r="I2" s="45"/>
      <c r="J2" s="45"/>
      <c r="K2" s="45"/>
      <c r="L2" s="45"/>
    </row>
    <row r="3" spans="1:13" ht="299" customHeight="1" thickBot="1">
      <c r="A3" s="15"/>
      <c r="B3" s="46" t="s">
        <v>0</v>
      </c>
      <c r="C3" s="46" t="s">
        <v>1</v>
      </c>
      <c r="D3" s="51" t="s">
        <v>36</v>
      </c>
      <c r="E3" s="52"/>
      <c r="F3" s="51" t="s">
        <v>37</v>
      </c>
      <c r="G3" s="52"/>
      <c r="H3" s="53" t="s">
        <v>38</v>
      </c>
      <c r="I3" s="43"/>
      <c r="J3" s="53" t="s">
        <v>39</v>
      </c>
      <c r="K3" s="43"/>
      <c r="L3" s="49" t="s">
        <v>2</v>
      </c>
    </row>
    <row r="4" spans="1:13" ht="18.649999999999999" customHeight="1" thickBot="1">
      <c r="A4" s="15"/>
      <c r="B4" s="47"/>
      <c r="C4" s="48"/>
      <c r="D4" s="8" t="s">
        <v>34</v>
      </c>
      <c r="E4" s="8" t="s">
        <v>3</v>
      </c>
      <c r="F4" s="8" t="s">
        <v>34</v>
      </c>
      <c r="G4" s="8" t="s">
        <v>3</v>
      </c>
      <c r="H4" s="8" t="s">
        <v>34</v>
      </c>
      <c r="I4" s="8" t="s">
        <v>3</v>
      </c>
      <c r="J4" s="8" t="s">
        <v>34</v>
      </c>
      <c r="K4" s="8" t="s">
        <v>3</v>
      </c>
      <c r="L4" s="50"/>
    </row>
    <row r="5" spans="1:13" ht="12" customHeight="1" thickBot="1">
      <c r="A5" s="16"/>
      <c r="B5" s="17">
        <v>1</v>
      </c>
      <c r="C5" s="18">
        <v>2</v>
      </c>
      <c r="D5" s="19">
        <v>3</v>
      </c>
      <c r="E5" s="18">
        <v>4</v>
      </c>
      <c r="F5" s="18">
        <v>5</v>
      </c>
      <c r="G5" s="18">
        <v>6</v>
      </c>
      <c r="H5" s="18">
        <v>7</v>
      </c>
      <c r="I5" s="18">
        <v>8</v>
      </c>
      <c r="J5" s="18">
        <v>9</v>
      </c>
      <c r="K5" s="18">
        <v>10</v>
      </c>
      <c r="L5" s="18">
        <v>11</v>
      </c>
    </row>
    <row r="6" spans="1:13" ht="23.4" customHeight="1" thickBot="1">
      <c r="A6" s="11"/>
      <c r="B6" s="20">
        <v>1</v>
      </c>
      <c r="C6" s="21" t="s">
        <v>4</v>
      </c>
      <c r="D6" s="6">
        <v>0</v>
      </c>
      <c r="E6" s="9">
        <f>D6*1468.99</f>
        <v>0</v>
      </c>
      <c r="F6" s="6">
        <v>0</v>
      </c>
      <c r="G6" s="9">
        <f>F6*36855.91</f>
        <v>0</v>
      </c>
      <c r="H6" s="6">
        <v>0</v>
      </c>
      <c r="I6" s="9">
        <f>H6*25105.09</f>
        <v>0</v>
      </c>
      <c r="J6" s="6">
        <v>0</v>
      </c>
      <c r="K6" s="9">
        <f>J6*48073.36</f>
        <v>0</v>
      </c>
      <c r="L6" s="7">
        <f>E6+G6+I6+K6</f>
        <v>0</v>
      </c>
    </row>
    <row r="7" spans="1:13" ht="28.25" customHeight="1" thickBot="1">
      <c r="A7" s="11"/>
      <c r="B7" s="20">
        <v>2</v>
      </c>
      <c r="C7" s="22" t="s">
        <v>5</v>
      </c>
      <c r="D7" s="6">
        <v>0</v>
      </c>
      <c r="E7" s="9">
        <f t="shared" ref="E7:E34" si="0">D7*1468.99</f>
        <v>0</v>
      </c>
      <c r="F7" s="6">
        <v>0</v>
      </c>
      <c r="G7" s="9">
        <f t="shared" ref="G7:G35" si="1">F7*36855.91</f>
        <v>0</v>
      </c>
      <c r="H7" s="6">
        <v>0</v>
      </c>
      <c r="I7" s="9">
        <f t="shared" ref="I7:I35" si="2">H7*25105.09</f>
        <v>0</v>
      </c>
      <c r="J7" s="6">
        <v>0</v>
      </c>
      <c r="K7" s="9">
        <f t="shared" ref="K7:K35" si="3">J7*48073.36</f>
        <v>0</v>
      </c>
      <c r="L7" s="7">
        <f t="shared" ref="L7:L35" si="4">E7+G7+I7+K7</f>
        <v>0</v>
      </c>
      <c r="M7" s="23"/>
    </row>
    <row r="8" spans="1:13" ht="23.4" customHeight="1" thickBot="1">
      <c r="A8" s="11"/>
      <c r="B8" s="20">
        <v>3</v>
      </c>
      <c r="C8" s="24" t="s">
        <v>6</v>
      </c>
      <c r="D8" s="6">
        <v>0</v>
      </c>
      <c r="E8" s="9">
        <f t="shared" si="0"/>
        <v>0</v>
      </c>
      <c r="F8" s="6">
        <v>0</v>
      </c>
      <c r="G8" s="9">
        <f t="shared" si="1"/>
        <v>0</v>
      </c>
      <c r="H8" s="6">
        <v>0</v>
      </c>
      <c r="I8" s="9">
        <f t="shared" si="2"/>
        <v>0</v>
      </c>
      <c r="J8" s="6">
        <v>0</v>
      </c>
      <c r="K8" s="9">
        <f t="shared" si="3"/>
        <v>0</v>
      </c>
      <c r="L8" s="7">
        <f t="shared" si="4"/>
        <v>0</v>
      </c>
    </row>
    <row r="9" spans="1:13" ht="24.65" customHeight="1" thickBot="1">
      <c r="A9" s="11"/>
      <c r="B9" s="20">
        <v>4</v>
      </c>
      <c r="C9" s="22" t="s">
        <v>7</v>
      </c>
      <c r="D9" s="6">
        <v>0</v>
      </c>
      <c r="E9" s="9">
        <f t="shared" si="0"/>
        <v>0</v>
      </c>
      <c r="F9" s="6">
        <v>0</v>
      </c>
      <c r="G9" s="9">
        <f t="shared" si="1"/>
        <v>0</v>
      </c>
      <c r="H9" s="6">
        <v>0</v>
      </c>
      <c r="I9" s="9">
        <f t="shared" si="2"/>
        <v>0</v>
      </c>
      <c r="J9" s="6">
        <v>0</v>
      </c>
      <c r="K9" s="9">
        <f t="shared" si="3"/>
        <v>0</v>
      </c>
      <c r="L9" s="7">
        <f t="shared" si="4"/>
        <v>0</v>
      </c>
    </row>
    <row r="10" spans="1:13" ht="24.65" customHeight="1" thickBot="1">
      <c r="A10" s="11"/>
      <c r="B10" s="20">
        <v>5</v>
      </c>
      <c r="C10" s="24" t="s">
        <v>8</v>
      </c>
      <c r="D10" s="6">
        <v>0</v>
      </c>
      <c r="E10" s="9">
        <f t="shared" si="0"/>
        <v>0</v>
      </c>
      <c r="F10" s="6">
        <v>0</v>
      </c>
      <c r="G10" s="9">
        <f t="shared" si="1"/>
        <v>0</v>
      </c>
      <c r="H10" s="6">
        <v>0</v>
      </c>
      <c r="I10" s="9">
        <f t="shared" si="2"/>
        <v>0</v>
      </c>
      <c r="J10" s="6">
        <v>0</v>
      </c>
      <c r="K10" s="9">
        <f t="shared" si="3"/>
        <v>0</v>
      </c>
      <c r="L10" s="7">
        <f t="shared" si="4"/>
        <v>0</v>
      </c>
    </row>
    <row r="11" spans="1:13" ht="28.25" customHeight="1" thickBot="1">
      <c r="A11" s="11"/>
      <c r="B11" s="20">
        <v>6</v>
      </c>
      <c r="C11" s="25" t="s">
        <v>9</v>
      </c>
      <c r="D11" s="6">
        <v>0</v>
      </c>
      <c r="E11" s="9">
        <f t="shared" si="0"/>
        <v>0</v>
      </c>
      <c r="F11" s="6">
        <v>0</v>
      </c>
      <c r="G11" s="9">
        <f t="shared" si="1"/>
        <v>0</v>
      </c>
      <c r="H11" s="6">
        <v>0</v>
      </c>
      <c r="I11" s="9">
        <f t="shared" si="2"/>
        <v>0</v>
      </c>
      <c r="J11" s="6">
        <v>0</v>
      </c>
      <c r="K11" s="9">
        <f t="shared" si="3"/>
        <v>0</v>
      </c>
      <c r="L11" s="7">
        <f t="shared" si="4"/>
        <v>0</v>
      </c>
    </row>
    <row r="12" spans="1:13" ht="25.75" customHeight="1" thickBot="1">
      <c r="A12" s="11"/>
      <c r="B12" s="20">
        <v>7</v>
      </c>
      <c r="C12" s="22" t="s">
        <v>10</v>
      </c>
      <c r="D12" s="6">
        <v>0</v>
      </c>
      <c r="E12" s="9">
        <f t="shared" si="0"/>
        <v>0</v>
      </c>
      <c r="F12" s="6">
        <v>0</v>
      </c>
      <c r="G12" s="9">
        <f t="shared" si="1"/>
        <v>0</v>
      </c>
      <c r="H12" s="6">
        <v>0</v>
      </c>
      <c r="I12" s="9">
        <f t="shared" si="2"/>
        <v>0</v>
      </c>
      <c r="J12" s="6">
        <v>0</v>
      </c>
      <c r="K12" s="9">
        <f t="shared" si="3"/>
        <v>0</v>
      </c>
      <c r="L12" s="7">
        <f t="shared" si="4"/>
        <v>0</v>
      </c>
    </row>
    <row r="13" spans="1:13" ht="28.25" customHeight="1" thickBot="1">
      <c r="A13" s="11"/>
      <c r="B13" s="20">
        <v>8</v>
      </c>
      <c r="C13" s="25" t="s">
        <v>11</v>
      </c>
      <c r="D13" s="6">
        <v>0</v>
      </c>
      <c r="E13" s="9">
        <f t="shared" si="0"/>
        <v>0</v>
      </c>
      <c r="F13" s="6">
        <v>0</v>
      </c>
      <c r="G13" s="9">
        <f t="shared" si="1"/>
        <v>0</v>
      </c>
      <c r="H13" s="6">
        <v>0</v>
      </c>
      <c r="I13" s="9">
        <f t="shared" si="2"/>
        <v>0</v>
      </c>
      <c r="J13" s="6">
        <v>0</v>
      </c>
      <c r="K13" s="9">
        <f t="shared" si="3"/>
        <v>0</v>
      </c>
      <c r="L13" s="7">
        <f t="shared" si="4"/>
        <v>0</v>
      </c>
    </row>
    <row r="14" spans="1:13" ht="27" customHeight="1" thickBot="1">
      <c r="A14" s="11"/>
      <c r="B14" s="20">
        <v>9</v>
      </c>
      <c r="C14" s="22" t="s">
        <v>12</v>
      </c>
      <c r="D14" s="6">
        <v>0</v>
      </c>
      <c r="E14" s="9">
        <f t="shared" si="0"/>
        <v>0</v>
      </c>
      <c r="F14" s="6">
        <v>0</v>
      </c>
      <c r="G14" s="9">
        <f t="shared" si="1"/>
        <v>0</v>
      </c>
      <c r="H14" s="6">
        <v>0</v>
      </c>
      <c r="I14" s="9">
        <f t="shared" si="2"/>
        <v>0</v>
      </c>
      <c r="J14" s="6">
        <v>0</v>
      </c>
      <c r="K14" s="9">
        <f t="shared" si="3"/>
        <v>0</v>
      </c>
      <c r="L14" s="7">
        <f t="shared" si="4"/>
        <v>0</v>
      </c>
    </row>
    <row r="15" spans="1:13" ht="24.65" customHeight="1" thickBot="1">
      <c r="A15" s="11"/>
      <c r="B15" s="20">
        <v>10</v>
      </c>
      <c r="C15" s="24" t="s">
        <v>13</v>
      </c>
      <c r="D15" s="6">
        <v>0</v>
      </c>
      <c r="E15" s="9">
        <f t="shared" si="0"/>
        <v>0</v>
      </c>
      <c r="F15" s="6">
        <v>0</v>
      </c>
      <c r="G15" s="9">
        <f t="shared" si="1"/>
        <v>0</v>
      </c>
      <c r="H15" s="6">
        <v>0</v>
      </c>
      <c r="I15" s="9">
        <f t="shared" si="2"/>
        <v>0</v>
      </c>
      <c r="J15" s="6">
        <v>0</v>
      </c>
      <c r="K15" s="9">
        <f t="shared" si="3"/>
        <v>0</v>
      </c>
      <c r="L15" s="7">
        <f t="shared" si="4"/>
        <v>0</v>
      </c>
    </row>
    <row r="16" spans="1:13" ht="23.4" customHeight="1" thickBot="1">
      <c r="A16" s="11"/>
      <c r="B16" s="20">
        <v>11</v>
      </c>
      <c r="C16" s="25" t="s">
        <v>14</v>
      </c>
      <c r="D16" s="6">
        <v>0</v>
      </c>
      <c r="E16" s="9">
        <f t="shared" si="0"/>
        <v>0</v>
      </c>
      <c r="F16" s="6">
        <v>0</v>
      </c>
      <c r="G16" s="9">
        <f t="shared" si="1"/>
        <v>0</v>
      </c>
      <c r="H16" s="6">
        <v>0</v>
      </c>
      <c r="I16" s="9">
        <f t="shared" si="2"/>
        <v>0</v>
      </c>
      <c r="J16" s="6">
        <v>0</v>
      </c>
      <c r="K16" s="9">
        <f t="shared" si="3"/>
        <v>0</v>
      </c>
      <c r="L16" s="7">
        <f t="shared" si="4"/>
        <v>0</v>
      </c>
    </row>
    <row r="17" spans="1:16" ht="22.25" customHeight="1" thickBot="1">
      <c r="A17" s="11"/>
      <c r="B17" s="20">
        <v>12</v>
      </c>
      <c r="C17" s="25" t="s">
        <v>15</v>
      </c>
      <c r="D17" s="6">
        <v>9</v>
      </c>
      <c r="E17" s="9">
        <f t="shared" si="0"/>
        <v>13220.91</v>
      </c>
      <c r="F17" s="6">
        <v>2</v>
      </c>
      <c r="G17" s="9">
        <f t="shared" si="1"/>
        <v>73711.820000000007</v>
      </c>
      <c r="H17" s="6">
        <v>0</v>
      </c>
      <c r="I17" s="9">
        <f t="shared" si="2"/>
        <v>0</v>
      </c>
      <c r="J17" s="6">
        <v>0</v>
      </c>
      <c r="K17" s="9">
        <f t="shared" si="3"/>
        <v>0</v>
      </c>
      <c r="L17" s="7">
        <f t="shared" si="4"/>
        <v>86932.73000000001</v>
      </c>
      <c r="O17" s="26"/>
    </row>
    <row r="18" spans="1:16" ht="25.75" customHeight="1" thickBot="1">
      <c r="A18" s="11"/>
      <c r="B18" s="20">
        <v>13</v>
      </c>
      <c r="C18" s="25" t="s">
        <v>16</v>
      </c>
      <c r="D18" s="6">
        <v>0</v>
      </c>
      <c r="E18" s="9">
        <f t="shared" si="0"/>
        <v>0</v>
      </c>
      <c r="F18" s="6">
        <v>0</v>
      </c>
      <c r="G18" s="9">
        <f t="shared" si="1"/>
        <v>0</v>
      </c>
      <c r="H18" s="6">
        <v>0</v>
      </c>
      <c r="I18" s="9">
        <f t="shared" si="2"/>
        <v>0</v>
      </c>
      <c r="J18" s="6">
        <v>0</v>
      </c>
      <c r="K18" s="9">
        <f t="shared" si="3"/>
        <v>0</v>
      </c>
      <c r="L18" s="7">
        <f t="shared" si="4"/>
        <v>0</v>
      </c>
      <c r="O18" s="27"/>
    </row>
    <row r="19" spans="1:16" ht="28.25" customHeight="1" thickBot="1">
      <c r="A19" s="11"/>
      <c r="B19" s="20">
        <v>14</v>
      </c>
      <c r="C19" s="22" t="s">
        <v>17</v>
      </c>
      <c r="D19" s="6">
        <v>0</v>
      </c>
      <c r="E19" s="9">
        <f t="shared" si="0"/>
        <v>0</v>
      </c>
      <c r="F19" s="6">
        <v>0</v>
      </c>
      <c r="G19" s="9">
        <f t="shared" si="1"/>
        <v>0</v>
      </c>
      <c r="H19" s="6">
        <v>0</v>
      </c>
      <c r="I19" s="9">
        <f t="shared" si="2"/>
        <v>0</v>
      </c>
      <c r="J19" s="6">
        <v>0</v>
      </c>
      <c r="K19" s="9">
        <f t="shared" si="3"/>
        <v>0</v>
      </c>
      <c r="L19" s="7">
        <f t="shared" si="4"/>
        <v>0</v>
      </c>
    </row>
    <row r="20" spans="1:16" ht="27" customHeight="1" thickBot="1">
      <c r="A20" s="11"/>
      <c r="B20" s="20">
        <v>15</v>
      </c>
      <c r="C20" s="22" t="s">
        <v>18</v>
      </c>
      <c r="D20" s="6">
        <v>0</v>
      </c>
      <c r="E20" s="9">
        <f t="shared" si="0"/>
        <v>0</v>
      </c>
      <c r="F20" s="6">
        <v>0</v>
      </c>
      <c r="G20" s="9">
        <f t="shared" si="1"/>
        <v>0</v>
      </c>
      <c r="H20" s="6">
        <v>0</v>
      </c>
      <c r="I20" s="9">
        <f t="shared" si="2"/>
        <v>0</v>
      </c>
      <c r="J20" s="6">
        <v>0</v>
      </c>
      <c r="K20" s="9">
        <f t="shared" si="3"/>
        <v>0</v>
      </c>
      <c r="L20" s="7">
        <f t="shared" si="4"/>
        <v>0</v>
      </c>
    </row>
    <row r="21" spans="1:16" ht="24.65" customHeight="1" thickBot="1">
      <c r="A21" s="11"/>
      <c r="B21" s="20">
        <v>16</v>
      </c>
      <c r="C21" s="22" t="s">
        <v>19</v>
      </c>
      <c r="D21" s="6">
        <v>0</v>
      </c>
      <c r="E21" s="9">
        <f t="shared" si="0"/>
        <v>0</v>
      </c>
      <c r="F21" s="6">
        <v>0</v>
      </c>
      <c r="G21" s="9">
        <f t="shared" si="1"/>
        <v>0</v>
      </c>
      <c r="H21" s="6">
        <v>0</v>
      </c>
      <c r="I21" s="9">
        <f t="shared" si="2"/>
        <v>0</v>
      </c>
      <c r="J21" s="6">
        <v>0</v>
      </c>
      <c r="K21" s="9">
        <f t="shared" si="3"/>
        <v>0</v>
      </c>
      <c r="L21" s="7">
        <f t="shared" si="4"/>
        <v>0</v>
      </c>
    </row>
    <row r="22" spans="1:16" ht="27" customHeight="1" thickBot="1">
      <c r="A22" s="11"/>
      <c r="B22" s="20">
        <v>17</v>
      </c>
      <c r="C22" s="22" t="s">
        <v>20</v>
      </c>
      <c r="D22" s="6">
        <v>0</v>
      </c>
      <c r="E22" s="9">
        <f t="shared" si="0"/>
        <v>0</v>
      </c>
      <c r="F22" s="6">
        <v>0</v>
      </c>
      <c r="G22" s="9">
        <f t="shared" si="1"/>
        <v>0</v>
      </c>
      <c r="H22" s="6">
        <v>0</v>
      </c>
      <c r="I22" s="9">
        <f t="shared" si="2"/>
        <v>0</v>
      </c>
      <c r="J22" s="6">
        <v>0</v>
      </c>
      <c r="K22" s="9">
        <f t="shared" si="3"/>
        <v>0</v>
      </c>
      <c r="L22" s="7">
        <f t="shared" si="4"/>
        <v>0</v>
      </c>
    </row>
    <row r="23" spans="1:16" ht="24.65" customHeight="1" thickBot="1">
      <c r="A23" s="11"/>
      <c r="B23" s="20">
        <v>18</v>
      </c>
      <c r="C23" s="22" t="s">
        <v>21</v>
      </c>
      <c r="D23" s="6">
        <v>0</v>
      </c>
      <c r="E23" s="9">
        <f t="shared" si="0"/>
        <v>0</v>
      </c>
      <c r="F23" s="6">
        <v>0</v>
      </c>
      <c r="G23" s="9">
        <f t="shared" si="1"/>
        <v>0</v>
      </c>
      <c r="H23" s="6">
        <v>0</v>
      </c>
      <c r="I23" s="9">
        <f t="shared" si="2"/>
        <v>0</v>
      </c>
      <c r="J23" s="6">
        <v>0</v>
      </c>
      <c r="K23" s="9">
        <f t="shared" si="3"/>
        <v>0</v>
      </c>
      <c r="L23" s="7">
        <f t="shared" si="4"/>
        <v>0</v>
      </c>
      <c r="P23" s="28"/>
    </row>
    <row r="24" spans="1:16" ht="27" customHeight="1" thickBot="1">
      <c r="A24" s="11"/>
      <c r="B24" s="20">
        <v>19</v>
      </c>
      <c r="C24" s="22" t="s">
        <v>22</v>
      </c>
      <c r="D24" s="6">
        <v>0</v>
      </c>
      <c r="E24" s="9">
        <f t="shared" si="0"/>
        <v>0</v>
      </c>
      <c r="F24" s="6">
        <v>0</v>
      </c>
      <c r="G24" s="9">
        <f t="shared" si="1"/>
        <v>0</v>
      </c>
      <c r="H24" s="6">
        <v>0</v>
      </c>
      <c r="I24" s="9">
        <f t="shared" si="2"/>
        <v>0</v>
      </c>
      <c r="J24" s="6">
        <v>0</v>
      </c>
      <c r="K24" s="9">
        <f t="shared" si="3"/>
        <v>0</v>
      </c>
      <c r="L24" s="7">
        <f t="shared" si="4"/>
        <v>0</v>
      </c>
      <c r="N24" s="28"/>
    </row>
    <row r="25" spans="1:16" ht="28.25" customHeight="1" thickBot="1">
      <c r="A25" s="11"/>
      <c r="B25" s="20">
        <v>20</v>
      </c>
      <c r="C25" s="22" t="s">
        <v>23</v>
      </c>
      <c r="D25" s="6">
        <v>0</v>
      </c>
      <c r="E25" s="9">
        <f t="shared" si="0"/>
        <v>0</v>
      </c>
      <c r="F25" s="6">
        <v>0</v>
      </c>
      <c r="G25" s="9">
        <f t="shared" si="1"/>
        <v>0</v>
      </c>
      <c r="H25" s="6">
        <v>0</v>
      </c>
      <c r="I25" s="9">
        <f t="shared" si="2"/>
        <v>0</v>
      </c>
      <c r="J25" s="6">
        <v>0</v>
      </c>
      <c r="K25" s="9">
        <f t="shared" si="3"/>
        <v>0</v>
      </c>
      <c r="L25" s="7">
        <f t="shared" si="4"/>
        <v>0</v>
      </c>
    </row>
    <row r="26" spans="1:16" ht="25.75" customHeight="1" thickBot="1">
      <c r="A26" s="11"/>
      <c r="B26" s="20">
        <v>21</v>
      </c>
      <c r="C26" s="22" t="s">
        <v>24</v>
      </c>
      <c r="D26" s="6">
        <v>0</v>
      </c>
      <c r="E26" s="9">
        <f t="shared" si="0"/>
        <v>0</v>
      </c>
      <c r="F26" s="6">
        <v>0</v>
      </c>
      <c r="G26" s="9">
        <f t="shared" si="1"/>
        <v>0</v>
      </c>
      <c r="H26" s="6">
        <v>0</v>
      </c>
      <c r="I26" s="9">
        <f t="shared" si="2"/>
        <v>0</v>
      </c>
      <c r="J26" s="6">
        <v>0</v>
      </c>
      <c r="K26" s="9">
        <f t="shared" si="3"/>
        <v>0</v>
      </c>
      <c r="L26" s="7">
        <f t="shared" si="4"/>
        <v>0</v>
      </c>
    </row>
    <row r="27" spans="1:16" ht="29.4" customHeight="1" thickBot="1">
      <c r="A27" s="11"/>
      <c r="B27" s="20">
        <v>22</v>
      </c>
      <c r="C27" s="22" t="s">
        <v>25</v>
      </c>
      <c r="D27" s="6">
        <v>0</v>
      </c>
      <c r="E27" s="9">
        <f t="shared" si="0"/>
        <v>0</v>
      </c>
      <c r="F27" s="6">
        <v>0</v>
      </c>
      <c r="G27" s="9">
        <f t="shared" si="1"/>
        <v>0</v>
      </c>
      <c r="H27" s="6">
        <v>0</v>
      </c>
      <c r="I27" s="9">
        <f t="shared" si="2"/>
        <v>0</v>
      </c>
      <c r="J27" s="6">
        <v>0</v>
      </c>
      <c r="K27" s="9">
        <f t="shared" si="3"/>
        <v>0</v>
      </c>
      <c r="L27" s="7">
        <f t="shared" si="4"/>
        <v>0</v>
      </c>
    </row>
    <row r="28" spans="1:16" ht="24.65" customHeight="1" thickBot="1">
      <c r="A28" s="11"/>
      <c r="B28" s="20">
        <v>23</v>
      </c>
      <c r="C28" s="22" t="s">
        <v>26</v>
      </c>
      <c r="D28" s="6">
        <v>0</v>
      </c>
      <c r="E28" s="9">
        <f t="shared" si="0"/>
        <v>0</v>
      </c>
      <c r="F28" s="6">
        <v>0</v>
      </c>
      <c r="G28" s="9">
        <f t="shared" si="1"/>
        <v>0</v>
      </c>
      <c r="H28" s="6">
        <v>0</v>
      </c>
      <c r="I28" s="9">
        <f t="shared" si="2"/>
        <v>0</v>
      </c>
      <c r="J28" s="6">
        <v>0</v>
      </c>
      <c r="K28" s="9">
        <f t="shared" si="3"/>
        <v>0</v>
      </c>
      <c r="L28" s="7">
        <f t="shared" si="4"/>
        <v>0</v>
      </c>
    </row>
    <row r="29" spans="1:16" ht="23.4" customHeight="1" thickBot="1">
      <c r="A29" s="11"/>
      <c r="B29" s="20">
        <v>24</v>
      </c>
      <c r="C29" s="22" t="s">
        <v>27</v>
      </c>
      <c r="D29" s="6">
        <v>0</v>
      </c>
      <c r="E29" s="9">
        <f t="shared" si="0"/>
        <v>0</v>
      </c>
      <c r="F29" s="6">
        <v>0</v>
      </c>
      <c r="G29" s="9">
        <f t="shared" si="1"/>
        <v>0</v>
      </c>
      <c r="H29" s="6">
        <v>0</v>
      </c>
      <c r="I29" s="9">
        <f t="shared" si="2"/>
        <v>0</v>
      </c>
      <c r="J29" s="6">
        <v>0</v>
      </c>
      <c r="K29" s="9">
        <f t="shared" si="3"/>
        <v>0</v>
      </c>
      <c r="L29" s="7">
        <f t="shared" si="4"/>
        <v>0</v>
      </c>
    </row>
    <row r="30" spans="1:16" ht="24.5" customHeight="1" thickBot="1">
      <c r="A30" s="11"/>
      <c r="B30" s="20">
        <v>25</v>
      </c>
      <c r="C30" s="22" t="s">
        <v>28</v>
      </c>
      <c r="D30" s="6">
        <v>0</v>
      </c>
      <c r="E30" s="9">
        <f t="shared" si="0"/>
        <v>0</v>
      </c>
      <c r="F30" s="6">
        <v>7</v>
      </c>
      <c r="G30" s="9">
        <f t="shared" si="1"/>
        <v>257991.37000000002</v>
      </c>
      <c r="H30" s="6">
        <v>19</v>
      </c>
      <c r="I30" s="9">
        <f t="shared" si="2"/>
        <v>476996.71</v>
      </c>
      <c r="J30" s="6">
        <v>19</v>
      </c>
      <c r="K30" s="9">
        <f t="shared" si="3"/>
        <v>913393.84</v>
      </c>
      <c r="L30" s="7">
        <f t="shared" si="4"/>
        <v>1648381.92</v>
      </c>
    </row>
    <row r="31" spans="1:16" ht="58.75" customHeight="1" thickBot="1">
      <c r="A31" s="11"/>
      <c r="B31" s="20">
        <v>26</v>
      </c>
      <c r="C31" s="22" t="s">
        <v>29</v>
      </c>
      <c r="D31" s="6">
        <v>0</v>
      </c>
      <c r="E31" s="9">
        <f t="shared" si="0"/>
        <v>0</v>
      </c>
      <c r="F31" s="6">
        <v>0</v>
      </c>
      <c r="G31" s="9">
        <f t="shared" si="1"/>
        <v>0</v>
      </c>
      <c r="H31" s="6">
        <v>0</v>
      </c>
      <c r="I31" s="9">
        <f t="shared" si="2"/>
        <v>0</v>
      </c>
      <c r="J31" s="6">
        <v>0</v>
      </c>
      <c r="K31" s="9">
        <f t="shared" si="3"/>
        <v>0</v>
      </c>
      <c r="L31" s="7">
        <f t="shared" si="4"/>
        <v>0</v>
      </c>
    </row>
    <row r="32" spans="1:16" ht="27" customHeight="1" thickBot="1">
      <c r="A32" s="11"/>
      <c r="B32" s="20">
        <v>27</v>
      </c>
      <c r="C32" s="22" t="s">
        <v>30</v>
      </c>
      <c r="D32" s="6">
        <v>0</v>
      </c>
      <c r="E32" s="9">
        <f t="shared" si="0"/>
        <v>0</v>
      </c>
      <c r="F32" s="6">
        <v>0</v>
      </c>
      <c r="G32" s="9">
        <f t="shared" si="1"/>
        <v>0</v>
      </c>
      <c r="H32" s="6">
        <v>0</v>
      </c>
      <c r="I32" s="9">
        <f t="shared" si="2"/>
        <v>0</v>
      </c>
      <c r="J32" s="6">
        <v>0</v>
      </c>
      <c r="K32" s="9">
        <f t="shared" si="3"/>
        <v>0</v>
      </c>
      <c r="L32" s="7">
        <f t="shared" si="4"/>
        <v>0</v>
      </c>
    </row>
    <row r="33" spans="1:12" ht="24.65" customHeight="1" thickBot="1">
      <c r="A33" s="11"/>
      <c r="B33" s="20">
        <v>28</v>
      </c>
      <c r="C33" s="22" t="s">
        <v>32</v>
      </c>
      <c r="D33" s="6">
        <v>0</v>
      </c>
      <c r="E33" s="9">
        <f t="shared" si="0"/>
        <v>0</v>
      </c>
      <c r="F33" s="6">
        <v>0</v>
      </c>
      <c r="G33" s="9">
        <f t="shared" si="1"/>
        <v>0</v>
      </c>
      <c r="H33" s="6">
        <v>0</v>
      </c>
      <c r="I33" s="9">
        <f t="shared" si="2"/>
        <v>0</v>
      </c>
      <c r="J33" s="6">
        <v>0</v>
      </c>
      <c r="K33" s="9">
        <f t="shared" si="3"/>
        <v>0</v>
      </c>
      <c r="L33" s="7">
        <f t="shared" si="4"/>
        <v>0</v>
      </c>
    </row>
    <row r="34" spans="1:12" ht="24.65" customHeight="1" thickBot="1">
      <c r="A34" s="11"/>
      <c r="B34" s="20">
        <v>29</v>
      </c>
      <c r="C34" s="29" t="s">
        <v>33</v>
      </c>
      <c r="D34" s="37">
        <v>0</v>
      </c>
      <c r="E34" s="9">
        <f t="shared" si="0"/>
        <v>0</v>
      </c>
      <c r="F34" s="37">
        <v>0</v>
      </c>
      <c r="G34" s="39">
        <f t="shared" si="1"/>
        <v>0</v>
      </c>
      <c r="H34" s="37">
        <v>0</v>
      </c>
      <c r="I34" s="39">
        <f t="shared" si="2"/>
        <v>0</v>
      </c>
      <c r="J34" s="37">
        <v>0</v>
      </c>
      <c r="K34" s="39">
        <f t="shared" si="3"/>
        <v>0</v>
      </c>
      <c r="L34" s="40">
        <f t="shared" si="4"/>
        <v>0</v>
      </c>
    </row>
    <row r="35" spans="1:12" ht="20.5" thickBot="1">
      <c r="A35" s="30"/>
      <c r="B35" s="42" t="s">
        <v>31</v>
      </c>
      <c r="C35" s="43"/>
      <c r="D35" s="38">
        <f>SUM(SUM(D6:D34))</f>
        <v>9</v>
      </c>
      <c r="E35" s="10">
        <f t="shared" ref="E35" si="5">SUM(E6:E34)</f>
        <v>13220.91</v>
      </c>
      <c r="F35" s="38">
        <f>SUM(SUM(F6:F34))</f>
        <v>9</v>
      </c>
      <c r="G35" s="5">
        <f t="shared" si="1"/>
        <v>331703.19000000006</v>
      </c>
      <c r="H35" s="38">
        <f>SUM(SUM(H6:H34))</f>
        <v>19</v>
      </c>
      <c r="I35" s="5">
        <f t="shared" si="2"/>
        <v>476996.71</v>
      </c>
      <c r="J35" s="38">
        <f>SUM(SUM(J6:J34))</f>
        <v>19</v>
      </c>
      <c r="K35" s="5">
        <f t="shared" si="3"/>
        <v>913393.84</v>
      </c>
      <c r="L35" s="5">
        <f t="shared" si="4"/>
        <v>1735314.65</v>
      </c>
    </row>
    <row r="36" spans="1:12" ht="27.75" customHeight="1">
      <c r="A36" s="30"/>
      <c r="B36" s="30"/>
      <c r="C36" s="31"/>
      <c r="D36" s="32"/>
      <c r="E36" s="32"/>
      <c r="F36" s="32"/>
      <c r="G36" s="32"/>
      <c r="H36" s="32"/>
      <c r="I36" s="32"/>
      <c r="J36" s="32"/>
      <c r="K36" s="32"/>
      <c r="L36" s="4"/>
    </row>
    <row r="37" spans="1:12" ht="17.25" customHeight="1">
      <c r="A37" s="33"/>
      <c r="B37" s="33"/>
      <c r="C37" s="34"/>
      <c r="D37" s="34"/>
      <c r="E37" s="34"/>
      <c r="F37" s="34"/>
      <c r="G37" s="34"/>
      <c r="H37" s="34"/>
      <c r="I37" s="34"/>
      <c r="J37" s="34"/>
      <c r="K37" s="34"/>
      <c r="L37" s="2"/>
    </row>
    <row r="38" spans="1:12" ht="90.65" customHeight="1">
      <c r="A38" s="3"/>
      <c r="B38" s="41" t="s">
        <v>40</v>
      </c>
      <c r="C38" s="41"/>
      <c r="D38" s="41"/>
      <c r="E38" s="35"/>
      <c r="F38" s="35"/>
      <c r="G38" s="35"/>
      <c r="H38" s="35"/>
      <c r="I38" s="35"/>
      <c r="J38" s="35"/>
      <c r="K38" s="35"/>
      <c r="L38" s="36" t="s">
        <v>41</v>
      </c>
    </row>
    <row r="39" spans="1:12" ht="14.25" customHeight="1"/>
    <row r="40" spans="1:12" ht="14.25" customHeight="1"/>
    <row r="41" spans="1:12" ht="14.25" customHeight="1"/>
    <row r="42" spans="1:12" ht="14.25" customHeight="1"/>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sheetData>
  <mergeCells count="10">
    <mergeCell ref="B38:D38"/>
    <mergeCell ref="B35:C35"/>
    <mergeCell ref="B2:L2"/>
    <mergeCell ref="B3:B4"/>
    <mergeCell ref="C3:C4"/>
    <mergeCell ref="L3:L4"/>
    <mergeCell ref="D3:E3"/>
    <mergeCell ref="F3:G3"/>
    <mergeCell ref="H3:I3"/>
    <mergeCell ref="J3:K3"/>
  </mergeCells>
  <pageMargins left="0.7" right="0.7" top="0.75" bottom="0.75" header="0" footer="0"/>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2024-03-15T09:33:44Z</cp:lastPrinted>
  <dcterms:created xsi:type="dcterms:W3CDTF">2021-10-04T14:21:04Z</dcterms:created>
  <dcterms:modified xsi:type="dcterms:W3CDTF">2024-03-15T09:33:47Z</dcterms:modified>
</cp:coreProperties>
</file>