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ССЗ\НА 27.03\"/>
    </mc:Choice>
  </mc:AlternateContent>
  <xr:revisionPtr revIDLastSave="0" documentId="13_ncr:1_{E4B9F0F4-AB5D-4010-90BB-35EBFCC8F131}"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y9LWn+UXfcgFTek+SKBpppdmjOhRZBV5ytZ4+5Rf4="/>
    </ext>
  </extLst>
</workbook>
</file>

<file path=xl/calcChain.xml><?xml version="1.0" encoding="utf-8"?>
<calcChain xmlns="http://schemas.openxmlformats.org/spreadsheetml/2006/main">
  <c r="D34" i="1" l="1"/>
  <c r="E34"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E29" i="1"/>
  <c r="F29" i="1" s="1"/>
  <c r="E30" i="1"/>
  <c r="F30" i="1" s="1"/>
  <c r="E31" i="1"/>
  <c r="F31" i="1" s="1"/>
  <c r="E32" i="1"/>
  <c r="E33" i="1"/>
  <c r="F33" i="1" s="1"/>
  <c r="E7" i="1"/>
  <c r="F32" i="1"/>
  <c r="F28" i="1"/>
  <c r="F7" i="1" l="1"/>
  <c r="F34" i="1" s="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<sst xmlns="http://schemas.openxmlformats.org/spreadsheetml/2006/main" count="38" uniqueCount="38">
  <si>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</si>
  <si>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</si>
  <si>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</si>
  <si>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к-сть систем</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</si>
  <si>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</si>
  <si>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</si>
  <si>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</si>
  <si>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</si>
  <si>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</si>
  <si>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</si>
  <si>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</si>
  <si>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</si>
  <si>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</si>
  <si>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</si>
  <si>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</si>
  <si>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</si>
  <si>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</si>
  <si>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</si>
  <si>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</si>
  <si>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</si>
  <si>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</si>
  <si>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</si>
  <si>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</si>
  <si>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</si>
  <si>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</si>
  <si>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</si>
  <si>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</si>
  <si>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</si>
  <si>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</si>
  <si>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</si>
  <si>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</si>
  <si>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</si>
  <si>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</si>
  <si>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</si>
  <si>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</si>
  <si>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Аспіраціний насос Penumbra ENGINE (1 шт.), що комплектується з Аспіраційна трубка Penumbra (5шт.) та Ємність Penumbra System Engine Canister для Penumbra ENGINE (5 шт.)
</t>
    </r>
    <r>
      <rPr>
        <sz val="11"/>
        <color rgb="FF000000"/>
        <rFont val="Times New Roman"/>
      </rPr>
      <t xml:space="preserve">
(Аспіраційна система для тромбектомії при ішемічному інсульті у складі: аспіраційна помпа, з’єднувальна лінія, ємність для збирання аспірованого матеріалу)</t>
    </r>
    <r>
      <rPr>
        <b/>
        <sz val="11"/>
        <color rgb="FF000000"/>
        <rFont val="Times New Roman"/>
      </rPr>
      <t xml:space="preserve">
IST2 
Аспіраційна трубка Penumbra
PAPS3 
Ємність Penumbra System Engine Canister
PMXENGN 
Насос Penumbra ENGINE 
</t>
    </r>
    <r>
      <rPr>
        <sz val="11"/>
        <color rgb="FF000000"/>
        <rFont val="Times New Roman"/>
      </rPr>
      <t xml:space="preserve">
</t>
    </r>
    <r>
      <rPr>
        <b/>
        <sz val="11"/>
        <color rgb="FF000000"/>
        <rFont val="Times New Roman"/>
      </rPr>
      <t>Виробник: Penumbra, Inc., США</t>
    </r>
    <r>
      <rPr>
        <sz val="11"/>
        <color rgb="FF000000"/>
        <rFont val="Times New Roman"/>
      </rPr>
      <t xml:space="preserve">
</t>
    </r>
    <r>
      <rPr>
        <b/>
        <sz val="11"/>
        <color rgb="FF000000"/>
        <rFont val="Times New Roman"/>
      </rPr>
      <t>Ціна за систему - 244 140,00 грн</t>
    </r>
    <r>
      <rPr>
        <b/>
        <sz val="12"/>
        <color rgb="FF000000"/>
        <rFont val="Times New Roman"/>
      </rPr>
      <t xml:space="preserve">
(mnn id: 14151)</t>
    </r>
  </si>
  <si>
    <t>Розподіл медичних виробів для оперативного лікування судинно-мозкових захворювань,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оперативного лікування судинно-мозкових захворювань»</t>
  </si>
  <si>
    <t>ЗАТВЕРДЖЕНО
наказ державного підприємства 
«Медичні закупівлі України»
від 27 березня 2024 року №298-Р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</si>
</sst>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b/>
      <sz val="12"/>
      <color rgb="FF000000"/>
      <name val="Times New Roman"/>
    </font>
    <font>
      <sz val="11"/>
      <name val="Calibri"/>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rgb="FF000000"/>
      <name val="Times New Roman"/>
    </font>
    <font>
      <b/>
      <sz val="11"/>
      <color rgb="FF000000"/>
      <name val="Times New Roman"/>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0000"/>
      </patternFill>
    </fill>
    <fill>
      <patternFill patternType="solid">
        <fgColor theme="0"/>
        <bgColor indexed="64"/>
      </patternFill>
    </fill>
  </fills>
  <borders count="29">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rgb="FF000000"/>
      </left>
      <right style="medium">
        <color rgb="FF000000"/>
      </right>
      <top/>
      <bottom/>
      <diagonal/>
    </border>
  </borders>
  <cellStyleXfs count="1">
    <xf numFmtId="0" fontId="0" fillId="0" borderId="0"/>
  </cellStyleXfs>
  <cellXfs count="54">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4" fillId="0" borderId="12" xfId="0" applyFont="1" applyBorder="1" applyAlignment="1">
      <alignment horizontal="left" vertical="center" wrapText="1"/>
    </xf>
    <xf numFmtId="3" fontId="1" fillId="2" borderId="13"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0" fontId="1" fillId="0" borderId="16"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19" xfId="0" applyFont="1" applyFill="1" applyBorder="1" applyAlignment="1">
      <alignment horizontal="center" vertical="center"/>
    </xf>
    <xf numFmtId="0" fontId="4" fillId="3" borderId="20" xfId="0" applyFont="1" applyFill="1" applyBorder="1" applyAlignment="1">
      <alignment horizontal="left" vertical="center" wrapText="1"/>
    </xf>
    <xf numFmtId="4" fontId="4" fillId="3" borderId="15" xfId="0" applyNumberFormat="1" applyFont="1" applyFill="1" applyBorder="1" applyAlignment="1">
      <alignment horizontal="center" vertical="center" wrapText="1"/>
    </xf>
    <xf numFmtId="0" fontId="8" fillId="3" borderId="0" xfId="0" applyFont="1" applyFill="1"/>
    <xf numFmtId="0" fontId="0" fillId="4" borderId="0" xfId="0" applyFill="1"/>
    <xf numFmtId="4" fontId="4" fillId="2" borderId="22"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wrapText="1"/>
    </xf>
    <xf numFmtId="3" fontId="15" fillId="2" borderId="26" xfId="0" applyNumberFormat="1" applyFont="1" applyFill="1" applyBorder="1" applyAlignment="1">
      <alignment horizontal="center" vertical="center" wrapText="1"/>
    </xf>
    <xf numFmtId="4" fontId="1" fillId="2" borderId="28"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0" fontId="9" fillId="0" borderId="21" xfId="0" applyFont="1" applyBorder="1" applyAlignment="1">
      <alignment horizontal="left" vertical="center" wrapText="1"/>
    </xf>
    <xf numFmtId="0" fontId="6" fillId="0" borderId="27" xfId="0" applyFont="1" applyBorder="1"/>
    <xf numFmtId="0" fontId="12" fillId="2" borderId="23" xfId="0" applyFont="1" applyFill="1" applyBorder="1" applyAlignment="1">
      <alignment horizontal="left" wrapText="1"/>
    </xf>
    <xf numFmtId="0" fontId="6" fillId="0" borderId="24" xfId="0" applyFont="1" applyBorder="1"/>
    <xf numFmtId="0" fontId="6" fillId="0" borderId="25"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6" fillId="0" borderId="5" xfId="0" applyFont="1" applyBorder="1"/>
    <xf numFmtId="0" fontId="6" fillId="0" borderId="8" xfId="0" applyFont="1" applyBorder="1"/>
    <xf numFmtId="0" fontId="5" fillId="0" borderId="3" xfId="0" applyFont="1" applyBorder="1" applyAlignment="1">
      <alignment horizontal="center" vertical="center" wrapText="1"/>
    </xf>
    <xf numFmtId="0" fontId="6" fillId="0" borderId="4" xfId="0" applyFont="1" applyBorder="1"/>
    <xf numFmtId="0" fontId="6" fillId="0" borderId="6" xfId="0" applyFont="1" applyBorder="1"/>
    <xf numFmtId="0" fontId="6" fillId="0" borderId="7" xfId="0" applyFont="1" applyBorder="1"/>
    <xf numFmtId="0" fontId="4"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70" zoomScaleNormal="70" workbookViewId="0">
      <selection sqref="A1:F38"/>
    </sheetView>
  </sheetViews>
  <sheetFormatPr defaultColWidth="14.453125" defaultRowHeight="15" customHeight="1"/>
  <cols>
    <col min="1" max="2" width="5.26953125" customWidth="1"/>
    <col min="3" max="3" width="39.26953125" customWidth="1"/>
    <col min="4" max="4" width="40.7265625" customWidth="1"/>
    <col min="5" max="5" width="46.54296875" customWidth="1"/>
    <col min="6" max="6" width="49.26953125" customWidth="1"/>
  </cols>
  <sheetData>
    <row r="1" spans="1:6" ht="75.75" customHeight="1">
      <c r="A1" s="1"/>
      <c r="B1" s="1"/>
      <c r="C1" s="2"/>
      <c r="D1" s="3"/>
      <c r="F1" s="4" t="s">
        <v>37</v>
      </c>
    </row>
    <row r="2" spans="1:6" ht="146.25" customHeight="1">
      <c r="A2" s="5"/>
      <c r="B2" s="44" t="s">
        <v>36</v>
      </c>
      <c r="C2" s="45"/>
      <c r="D2" s="45"/>
      <c r="E2" s="45"/>
      <c r="F2" s="45"/>
    </row>
    <row r="3" spans="1:6" ht="21.75" customHeight="1">
      <c r="A3" s="5"/>
      <c r="B3" s="46" t="s">
        <v>0</v>
      </c>
      <c r="C3" s="46" t="s">
        <v>1</v>
      </c>
      <c r="D3" s="49" t="s">
        <v>35</v>
      </c>
      <c r="E3" s="50"/>
      <c r="F3" s="53" t="s">
        <v>2</v>
      </c>
    </row>
    <row r="4" spans="1:6" ht="312" customHeight="1">
      <c r="A4" s="6"/>
      <c r="B4" s="47"/>
      <c r="C4" s="47"/>
      <c r="D4" s="51"/>
      <c r="E4" s="52"/>
      <c r="F4" s="47"/>
    </row>
    <row r="5" spans="1:6" ht="21" customHeight="1">
      <c r="A5" s="6"/>
      <c r="B5" s="48"/>
      <c r="C5" s="48"/>
      <c r="D5" s="7" t="s">
        <v>3</v>
      </c>
      <c r="E5" s="8" t="s">
        <v>4</v>
      </c>
      <c r="F5" s="48"/>
    </row>
    <row r="6" spans="1:6" ht="12" customHeight="1">
      <c r="A6" s="9"/>
      <c r="B6" s="10">
        <v>1</v>
      </c>
      <c r="C6" s="10">
        <v>2</v>
      </c>
      <c r="D6" s="10">
        <v>3</v>
      </c>
      <c r="E6" s="10">
        <v>4</v>
      </c>
      <c r="F6" s="10">
        <v>5</v>
      </c>
    </row>
    <row r="7" spans="1:6" ht="18" customHeight="1">
      <c r="A7" s="1"/>
      <c r="B7" s="11">
        <v>1</v>
      </c>
      <c r="C7" s="12" t="s">
        <v>5</v>
      </c>
      <c r="D7" s="13">
        <v>1</v>
      </c>
      <c r="E7" s="14">
        <f>D7*244140</f>
        <v>244140</v>
      </c>
      <c r="F7" s="15">
        <f t="shared" ref="F7:F33" si="0">E7</f>
        <v>244140</v>
      </c>
    </row>
    <row r="8" spans="1:6" ht="18" customHeight="1">
      <c r="A8" s="1"/>
      <c r="B8" s="16">
        <v>2</v>
      </c>
      <c r="C8" s="17" t="s">
        <v>6</v>
      </c>
      <c r="D8" s="13">
        <v>2</v>
      </c>
      <c r="E8" s="14">
        <f t="shared" ref="E8:E34" si="1">D8*244140</f>
        <v>488280</v>
      </c>
      <c r="F8" s="15">
        <f t="shared" si="0"/>
        <v>488280</v>
      </c>
    </row>
    <row r="9" spans="1:6" ht="18" customHeight="1">
      <c r="A9" s="1"/>
      <c r="B9" s="11">
        <v>3</v>
      </c>
      <c r="C9" s="17" t="s">
        <v>7</v>
      </c>
      <c r="D9" s="13">
        <v>3</v>
      </c>
      <c r="E9" s="14">
        <f t="shared" si="1"/>
        <v>732420</v>
      </c>
      <c r="F9" s="15">
        <f t="shared" si="0"/>
        <v>732420</v>
      </c>
    </row>
    <row r="10" spans="1:6" ht="18" customHeight="1">
      <c r="A10" s="1"/>
      <c r="B10" s="16">
        <v>4</v>
      </c>
      <c r="C10" s="17" t="s">
        <v>8</v>
      </c>
      <c r="D10" s="13">
        <v>1</v>
      </c>
      <c r="E10" s="14">
        <f t="shared" si="1"/>
        <v>244140</v>
      </c>
      <c r="F10" s="15">
        <f t="shared" si="0"/>
        <v>244140</v>
      </c>
    </row>
    <row r="11" spans="1:6" ht="18" customHeight="1">
      <c r="A11" s="1"/>
      <c r="B11" s="11">
        <v>5</v>
      </c>
      <c r="C11" s="17" t="s">
        <v>9</v>
      </c>
      <c r="D11" s="13">
        <v>2</v>
      </c>
      <c r="E11" s="14">
        <f t="shared" si="1"/>
        <v>488280</v>
      </c>
      <c r="F11" s="15">
        <f t="shared" si="0"/>
        <v>488280</v>
      </c>
    </row>
    <row r="12" spans="1:6" ht="18" customHeight="1">
      <c r="A12" s="1"/>
      <c r="B12" s="16">
        <v>6</v>
      </c>
      <c r="C12" s="17" t="s">
        <v>10</v>
      </c>
      <c r="D12" s="13">
        <v>2</v>
      </c>
      <c r="E12" s="14">
        <f t="shared" si="1"/>
        <v>488280</v>
      </c>
      <c r="F12" s="15">
        <f t="shared" si="0"/>
        <v>488280</v>
      </c>
    </row>
    <row r="13" spans="1:6" ht="18" customHeight="1">
      <c r="A13" s="1"/>
      <c r="B13" s="11">
        <v>7</v>
      </c>
      <c r="C13" s="17" t="s">
        <v>11</v>
      </c>
      <c r="D13" s="13">
        <v>1</v>
      </c>
      <c r="E13" s="14">
        <f t="shared" si="1"/>
        <v>244140</v>
      </c>
      <c r="F13" s="15">
        <f t="shared" si="0"/>
        <v>244140</v>
      </c>
    </row>
    <row r="14" spans="1:6" ht="18" customHeight="1">
      <c r="A14" s="1"/>
      <c r="B14" s="16">
        <v>8</v>
      </c>
      <c r="C14" s="17" t="s">
        <v>12</v>
      </c>
      <c r="D14" s="13">
        <v>2</v>
      </c>
      <c r="E14" s="14">
        <f t="shared" si="1"/>
        <v>488280</v>
      </c>
      <c r="F14" s="15">
        <f t="shared" si="0"/>
        <v>488280</v>
      </c>
    </row>
    <row r="15" spans="1:6" ht="18" customHeight="1">
      <c r="A15" s="1"/>
      <c r="B15" s="11">
        <v>9</v>
      </c>
      <c r="C15" s="17" t="s">
        <v>13</v>
      </c>
      <c r="D15" s="13">
        <v>3</v>
      </c>
      <c r="E15" s="14">
        <f t="shared" si="1"/>
        <v>732420</v>
      </c>
      <c r="F15" s="15">
        <f t="shared" si="0"/>
        <v>732420</v>
      </c>
    </row>
    <row r="16" spans="1:6" ht="18" customHeight="1">
      <c r="A16" s="1"/>
      <c r="B16" s="16">
        <v>10</v>
      </c>
      <c r="C16" s="17" t="s">
        <v>14</v>
      </c>
      <c r="D16" s="13">
        <v>1</v>
      </c>
      <c r="E16" s="14">
        <f t="shared" si="1"/>
        <v>244140</v>
      </c>
      <c r="F16" s="15">
        <f t="shared" si="0"/>
        <v>244140</v>
      </c>
    </row>
    <row r="17" spans="1:6" ht="18" customHeight="1">
      <c r="A17" s="1"/>
      <c r="B17" s="11">
        <v>11</v>
      </c>
      <c r="C17" s="17" t="s">
        <v>15</v>
      </c>
      <c r="D17" s="13">
        <v>0</v>
      </c>
      <c r="E17" s="14">
        <f t="shared" si="1"/>
        <v>0</v>
      </c>
      <c r="F17" s="15">
        <f t="shared" si="0"/>
        <v>0</v>
      </c>
    </row>
    <row r="18" spans="1:6" ht="18" customHeight="1">
      <c r="A18" s="1"/>
      <c r="B18" s="16">
        <v>12</v>
      </c>
      <c r="C18" s="17" t="s">
        <v>16</v>
      </c>
      <c r="D18" s="13">
        <v>3</v>
      </c>
      <c r="E18" s="14">
        <f t="shared" si="1"/>
        <v>732420</v>
      </c>
      <c r="F18" s="15">
        <f t="shared" si="0"/>
        <v>732420</v>
      </c>
    </row>
    <row r="19" spans="1:6" ht="18" customHeight="1">
      <c r="A19" s="1"/>
      <c r="B19" s="11">
        <v>13</v>
      </c>
      <c r="C19" s="17" t="s">
        <v>17</v>
      </c>
      <c r="D19" s="13">
        <v>0</v>
      </c>
      <c r="E19" s="14">
        <f t="shared" si="1"/>
        <v>0</v>
      </c>
      <c r="F19" s="15">
        <f t="shared" si="0"/>
        <v>0</v>
      </c>
    </row>
    <row r="20" spans="1:6" ht="18" customHeight="1">
      <c r="A20" s="1"/>
      <c r="B20" s="16">
        <v>14</v>
      </c>
      <c r="C20" s="17" t="s">
        <v>18</v>
      </c>
      <c r="D20" s="13">
        <v>3</v>
      </c>
      <c r="E20" s="14">
        <f t="shared" si="1"/>
        <v>732420</v>
      </c>
      <c r="F20" s="15">
        <f t="shared" si="0"/>
        <v>732420</v>
      </c>
    </row>
    <row r="21" spans="1:6" ht="18" customHeight="1">
      <c r="A21" s="1"/>
      <c r="B21" s="11">
        <v>15</v>
      </c>
      <c r="C21" s="17" t="s">
        <v>19</v>
      </c>
      <c r="D21" s="13">
        <v>5</v>
      </c>
      <c r="E21" s="14">
        <f t="shared" si="1"/>
        <v>1220700</v>
      </c>
      <c r="F21" s="15">
        <f t="shared" si="0"/>
        <v>1220700</v>
      </c>
    </row>
    <row r="22" spans="1:6" ht="18" customHeight="1">
      <c r="A22" s="1"/>
      <c r="B22" s="16">
        <v>16</v>
      </c>
      <c r="C22" s="17" t="s">
        <v>20</v>
      </c>
      <c r="D22" s="13">
        <v>0</v>
      </c>
      <c r="E22" s="14">
        <f t="shared" si="1"/>
        <v>0</v>
      </c>
      <c r="F22" s="15">
        <f t="shared" si="0"/>
        <v>0</v>
      </c>
    </row>
    <row r="23" spans="1:6" ht="18" customHeight="1">
      <c r="A23" s="1"/>
      <c r="B23" s="11">
        <v>17</v>
      </c>
      <c r="C23" s="17" t="s">
        <v>21</v>
      </c>
      <c r="D23" s="13">
        <v>1</v>
      </c>
      <c r="E23" s="14">
        <f t="shared" si="1"/>
        <v>244140</v>
      </c>
      <c r="F23" s="15">
        <f t="shared" si="0"/>
        <v>244140</v>
      </c>
    </row>
    <row r="24" spans="1:6" ht="18" customHeight="1">
      <c r="A24" s="1"/>
      <c r="B24" s="16">
        <v>18</v>
      </c>
      <c r="C24" s="17" t="s">
        <v>22</v>
      </c>
      <c r="D24" s="13">
        <v>2</v>
      </c>
      <c r="E24" s="14">
        <f t="shared" si="1"/>
        <v>488280</v>
      </c>
      <c r="F24" s="15">
        <f t="shared" si="0"/>
        <v>488280</v>
      </c>
    </row>
    <row r="25" spans="1:6" ht="18" customHeight="1">
      <c r="A25" s="1"/>
      <c r="B25" s="11">
        <v>19</v>
      </c>
      <c r="C25" s="17" t="s">
        <v>23</v>
      </c>
      <c r="D25" s="13">
        <v>3</v>
      </c>
      <c r="E25" s="14">
        <f t="shared" si="1"/>
        <v>732420</v>
      </c>
      <c r="F25" s="15">
        <f t="shared" si="0"/>
        <v>732420</v>
      </c>
    </row>
    <row r="26" spans="1:6" ht="18" customHeight="1">
      <c r="A26" s="1"/>
      <c r="B26" s="16">
        <v>20</v>
      </c>
      <c r="C26" s="17" t="s">
        <v>24</v>
      </c>
      <c r="D26" s="13">
        <v>2</v>
      </c>
      <c r="E26" s="14">
        <f t="shared" si="1"/>
        <v>488280</v>
      </c>
      <c r="F26" s="15">
        <f t="shared" si="0"/>
        <v>488280</v>
      </c>
    </row>
    <row r="27" spans="1:6" ht="18" customHeight="1">
      <c r="A27" s="1"/>
      <c r="B27" s="11">
        <v>21</v>
      </c>
      <c r="C27" s="17" t="s">
        <v>25</v>
      </c>
      <c r="D27" s="13">
        <v>2</v>
      </c>
      <c r="E27" s="14">
        <f t="shared" si="1"/>
        <v>488280</v>
      </c>
      <c r="F27" s="15">
        <f t="shared" si="0"/>
        <v>488280</v>
      </c>
    </row>
    <row r="28" spans="1:6" ht="18" customHeight="1">
      <c r="A28" s="1"/>
      <c r="B28" s="16">
        <v>22</v>
      </c>
      <c r="C28" s="17" t="s">
        <v>26</v>
      </c>
      <c r="D28" s="13">
        <v>0</v>
      </c>
      <c r="E28" s="14">
        <f t="shared" si="1"/>
        <v>0</v>
      </c>
      <c r="F28" s="15">
        <f t="shared" si="0"/>
        <v>0</v>
      </c>
    </row>
    <row r="29" spans="1:6" ht="18" customHeight="1">
      <c r="A29" s="1"/>
      <c r="B29" s="11">
        <v>23</v>
      </c>
      <c r="C29" s="17" t="s">
        <v>27</v>
      </c>
      <c r="D29" s="13">
        <v>2</v>
      </c>
      <c r="E29" s="14">
        <f t="shared" si="1"/>
        <v>488280</v>
      </c>
      <c r="F29" s="15">
        <f t="shared" si="0"/>
        <v>488280</v>
      </c>
    </row>
    <row r="30" spans="1:6" ht="18" customHeight="1">
      <c r="A30" s="1"/>
      <c r="B30" s="16">
        <v>24</v>
      </c>
      <c r="C30" s="17" t="s">
        <v>28</v>
      </c>
      <c r="D30" s="13">
        <v>1</v>
      </c>
      <c r="E30" s="14">
        <f t="shared" si="1"/>
        <v>244140</v>
      </c>
      <c r="F30" s="15">
        <f t="shared" si="0"/>
        <v>244140</v>
      </c>
    </row>
    <row r="31" spans="1:6" ht="18" customHeight="1">
      <c r="A31" s="1"/>
      <c r="B31" s="11">
        <v>25</v>
      </c>
      <c r="C31" s="17" t="s">
        <v>29</v>
      </c>
      <c r="D31" s="13">
        <v>2</v>
      </c>
      <c r="E31" s="14">
        <f t="shared" si="1"/>
        <v>488280</v>
      </c>
      <c r="F31" s="15">
        <f t="shared" si="0"/>
        <v>488280</v>
      </c>
    </row>
    <row r="32" spans="1:6" ht="75" customHeight="1">
      <c r="A32" s="1"/>
      <c r="B32" s="11">
        <v>26</v>
      </c>
      <c r="C32" s="18" t="s">
        <v>30</v>
      </c>
      <c r="D32" s="13">
        <v>0</v>
      </c>
      <c r="E32" s="14">
        <f t="shared" si="1"/>
        <v>0</v>
      </c>
      <c r="F32" s="15">
        <f t="shared" si="0"/>
        <v>0</v>
      </c>
    </row>
    <row r="33" spans="1:26" s="33" customFormat="1" ht="44.25" customHeight="1" thickBot="1">
      <c r="A33" s="28"/>
      <c r="B33" s="29">
        <v>27</v>
      </c>
      <c r="C33" s="30" t="s">
        <v>31</v>
      </c>
      <c r="D33" s="35">
        <v>0</v>
      </c>
      <c r="E33" s="37">
        <f t="shared" si="1"/>
        <v>0</v>
      </c>
      <c r="F33" s="31">
        <f t="shared" si="0"/>
        <v>0</v>
      </c>
      <c r="G33" s="32"/>
      <c r="H33" s="32"/>
      <c r="I33" s="32"/>
      <c r="J33" s="32"/>
      <c r="K33" s="32"/>
      <c r="L33" s="32"/>
      <c r="M33" s="32"/>
      <c r="N33" s="32"/>
      <c r="O33" s="32"/>
      <c r="P33" s="32"/>
      <c r="Q33" s="32"/>
      <c r="R33" s="32"/>
      <c r="S33" s="32"/>
      <c r="T33" s="32"/>
      <c r="U33" s="32"/>
      <c r="V33" s="32"/>
      <c r="W33" s="32"/>
      <c r="X33" s="32"/>
      <c r="Y33" s="32"/>
      <c r="Z33" s="32"/>
    </row>
    <row r="34" spans="1:26" ht="27.75" customHeight="1" thickBot="1">
      <c r="A34" s="19"/>
      <c r="B34" s="39" t="s">
        <v>32</v>
      </c>
      <c r="C34" s="40"/>
      <c r="D34" s="36">
        <f>SUM(SUM(D7:D33))</f>
        <v>44</v>
      </c>
      <c r="E34" s="38">
        <f t="shared" si="1"/>
        <v>10742160</v>
      </c>
      <c r="F34" s="34">
        <f t="shared" ref="F34" si="2">SUM(F7:F33)</f>
        <v>10742160</v>
      </c>
    </row>
    <row r="35" spans="1:26" ht="17.25" customHeight="1">
      <c r="A35" s="19"/>
      <c r="B35" s="19"/>
      <c r="C35" s="20"/>
      <c r="D35" s="21"/>
      <c r="E35" s="22"/>
      <c r="F35" s="22"/>
    </row>
    <row r="36" spans="1:26" ht="17.25" customHeight="1">
      <c r="A36" s="23"/>
      <c r="B36" s="23"/>
      <c r="C36" s="24"/>
      <c r="D36" s="25"/>
      <c r="E36" s="25"/>
      <c r="F36" s="25"/>
    </row>
    <row r="37" spans="1:26" ht="42" customHeight="1">
      <c r="A37" s="26"/>
      <c r="B37" s="41" t="s">
        <v>33</v>
      </c>
      <c r="C37" s="42"/>
      <c r="D37" s="42"/>
      <c r="E37" s="43"/>
      <c r="F37" s="27" t="s">
        <v>34</v>
      </c>
    </row>
    <row r="38" spans="1:26" ht="15.7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34:C34"/>
    <mergeCell ref="B37:E37"/>
    <mergeCell ref="B2:F2"/>
    <mergeCell ref="B3:B5"/>
    <mergeCell ref="C3:C5"/>
    <mergeCell ref="D3:E4"/>
    <mergeCell ref="F3:F5"/>
  </mergeCells>
  <pageMargins left="0.7" right="0.7" top="0.75" bottom="0.75" header="0" footer="0"/>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2024-03-27T12:49:17Z</cp:lastPrinted>
  <dcterms:created xsi:type="dcterms:W3CDTF">2021-10-04T14:21:04Z</dcterms:created>
  <dcterms:modified xsi:type="dcterms:W3CDTF">2024-03-27T12:49:21Z</dcterms:modified>
</cp:coreProperties>
</file>