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d.holovach\Desktop\2023\Розподіл\ССЗ\335-Р\"/>
    </mc:Choice>
  </mc:AlternateContent>
  <xr:revisionPtr revIDLastSave="0" documentId="13_ncr:1_{D632E338-E2ED-4731-A4F1-B1BC3837277E}" xr6:coauthVersionLast="47" xr6:coauthVersionMax="47" xr10:uidLastSave="{00000000-0000-0000-0000-000000000000}"/>
  <bookViews>
    <workbookView xWindow="-110" yWindow="-110" windowWidth="19420" windowHeight="10300" xr2:uid="{00000000-000D-0000-FFFF-FFFF00000000}"/>
  </bookViews>
  <sheets>
    <sheet name="Розподіл" sheetId="1" r:id="rId1"/>
  </sheets>
  <definedNames>
    <definedName name="_xlnm.Print_Area" localSheetId="0">Розподіл!$A$1:$H$38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5" roundtripDataChecksum="OVMizniDklS1BPfVrOEHnYORAtovAtkC4rnKHz8xB8s="/>
    </ext>
  </extLst>
</workbook>
</file>

<file path=xl/calcChain.xml><?xml version="1.0" encoding="utf-8"?>
<calcChain xmlns="http://schemas.openxmlformats.org/spreadsheetml/2006/main">
  <c r="H8" i="1" l="1"/>
  <c r="H16" i="1"/>
  <c r="H24" i="1"/>
  <c r="H32" i="1"/>
  <c r="G8" i="1"/>
  <c r="G9" i="1"/>
  <c r="G10" i="1"/>
  <c r="G11" i="1"/>
  <c r="H11" i="1" s="1"/>
  <c r="G12" i="1"/>
  <c r="H12" i="1" s="1"/>
  <c r="G13" i="1"/>
  <c r="G14" i="1"/>
  <c r="G15" i="1"/>
  <c r="H15" i="1" s="1"/>
  <c r="G16" i="1"/>
  <c r="G17" i="1"/>
  <c r="G18" i="1"/>
  <c r="G19" i="1"/>
  <c r="H19" i="1" s="1"/>
  <c r="G20" i="1"/>
  <c r="H20" i="1" s="1"/>
  <c r="G21" i="1"/>
  <c r="G22" i="1"/>
  <c r="G23" i="1"/>
  <c r="H23" i="1" s="1"/>
  <c r="G24" i="1"/>
  <c r="G25" i="1"/>
  <c r="G26" i="1"/>
  <c r="G27" i="1"/>
  <c r="H27" i="1" s="1"/>
  <c r="G28" i="1"/>
  <c r="H28" i="1" s="1"/>
  <c r="G29" i="1"/>
  <c r="G30" i="1"/>
  <c r="G31" i="1"/>
  <c r="H31" i="1" s="1"/>
  <c r="G32" i="1"/>
  <c r="G33" i="1"/>
  <c r="G7" i="1"/>
  <c r="E8" i="1"/>
  <c r="E9" i="1"/>
  <c r="H9" i="1" s="1"/>
  <c r="E10" i="1"/>
  <c r="H10" i="1" s="1"/>
  <c r="E11" i="1"/>
  <c r="E12" i="1"/>
  <c r="E13" i="1"/>
  <c r="H13" i="1" s="1"/>
  <c r="E14" i="1"/>
  <c r="H14" i="1" s="1"/>
  <c r="E15" i="1"/>
  <c r="E16" i="1"/>
  <c r="E17" i="1"/>
  <c r="H17" i="1" s="1"/>
  <c r="E18" i="1"/>
  <c r="H18" i="1" s="1"/>
  <c r="E19" i="1"/>
  <c r="E20" i="1"/>
  <c r="E21" i="1"/>
  <c r="H21" i="1" s="1"/>
  <c r="E22" i="1"/>
  <c r="H22" i="1" s="1"/>
  <c r="E23" i="1"/>
  <c r="E24" i="1"/>
  <c r="E25" i="1"/>
  <c r="H25" i="1" s="1"/>
  <c r="E26" i="1"/>
  <c r="H26" i="1" s="1"/>
  <c r="E27" i="1"/>
  <c r="E28" i="1"/>
  <c r="E29" i="1"/>
  <c r="H29" i="1" s="1"/>
  <c r="E30" i="1"/>
  <c r="H30" i="1" s="1"/>
  <c r="E31" i="1"/>
  <c r="E32" i="1"/>
  <c r="E33" i="1"/>
  <c r="H33" i="1" s="1"/>
  <c r="E7" i="1"/>
  <c r="H7" i="1" s="1"/>
  <c r="F34" i="1"/>
  <c r="G34" i="1" l="1"/>
  <c r="D34" i="1"/>
  <c r="H34" i="1" l="1"/>
  <c r="E34" i="1"/>
</calcChain>
</file>

<file path=xl/sharedStrings.xml><?xml version="1.0" encoding="utf-8"?>
<sst xmlns="http://schemas.openxmlformats.org/spreadsheetml/2006/main" count="41" uniqueCount="39">
  <si>
    <t>№ з/п</t>
  </si>
  <si>
    <t>Адміністративно-
територіальні одиниці/ заклад охорони здоров'я</t>
  </si>
  <si>
    <t xml:space="preserve">Загальна вартість, грн </t>
  </si>
  <si>
    <t>к-сть комплектів</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</si>
  <si>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</si>
  <si>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</si>
  <si>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</si>
  <si>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</si>
  <si>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</si>
  <si>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</si>
  <si>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</si>
  <si>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</si>
  <si>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</si>
  <si>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</si>
  <si>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</si>
  <si>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</si>
  <si>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</si>
  <si>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</si>
  <si>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</si>
  <si>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</si>
  <si>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</si>
  <si>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</si>
  <si>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</si>
  <si>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</si>
  <si>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</si>
  <si>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</si>
  <si>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</si>
  <si>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</si>
  <si>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</si>
  <si>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</si>
  <si>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ДУ «Науково-практичний медичний центр дитячої кардіології та кардіохірургії» МОЗ України</t>
  </si>
  <si>
    <t>ДУ «Інститут серця МОЗ України»</t>
  </si>
  <si>
    <t>Всього</t>
  </si>
  <si>
    <t>Генеральний директор</t>
  </si>
  <si>
    <t>Едем АДАМАНОВ</t>
  </si>
  <si>
    <t>Розподіл оксигенаторів та клапанів серця для лікування хворих із серцево-судинними та судинно-мозковими захворюваннями, закуплених за кошти Державного бюджету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«Лікарські засоби та медичні вироби для закладів охорони здоров’я для забезпечення лікування хворих із серцево-судинними та судинно-мозковими захворюваннями. Медичні вироби для забезпечення лікуванням хворих із серцево-судинними та судинно-мозковими захворюваннями. Медичні вироби: оксигенатори та клапани серця»</t>
  </si>
  <si>
    <t>Комплект канюль для проведення мініінвазивних операцій із штучним кровообігом, 
у складі:
96570-117 Канюля для дорослих та інтродьюсер Біо-Мелікус (3 шт)
10005 Y-подібний перехідник ДЛП (20 шт)
10007 Перехідник ДЛП для перфузії (40 шт)
11014L Кардіоплегічна канюля для кореня аорти МіАР з інтродьюсером Флоу Гард (10 шт)
77618 Подовжена нероз'ємна артеріальна канюля ЕОПА з провідником (10 шт)
91329 Двоступенева венозна канюля МЦ2 (10 шт)
96551 Набір для венозного введення Біо-Медікус (5 шт)
96880-025 Багатоступенева венозна стегнова канюля, крізьшкірний комплект БіоМедікус (2 шт)
Виробник: Медтронік, Інк. США;
Ціна за комплект - 176 746,23 грн
(mnn id: 14118)</t>
  </si>
  <si>
    <t>Комплект канюль для проведення мініінвазивних операцій із штучним кровообігом,
у складі:
96570-117 Канюля для дорослих та інтродьюсер Біо-Мелікус (3 шт)
10005 Y-подібний перехідник ДЛП (20 шт)
10007 Перехідник ДЛП для перфузії (40 шт)
11014L Кардіоплегічна канюля для кореня аорти МіАР з інтродьюсером Флоу Гард (10 шт)
77618 Подовжена нероз'ємна артеріальна канюля ЕОПА з провідником (10 шт)
91329 Двоступенева венозна канюля МЦ2 (10 шт)
96551 Набір для венозного введення Біо-Медікус (5 шт)
96880-025 Багатоступенева венозна стегнова канюля, крізьшкірний комплект БіоМедікус (2 шт)
Виробник: Медтронік, Інк. США;
Ціна за комплект - 176 746,22 грн
(mnn id: 14118)</t>
  </si>
  <si>
    <t>ЗАТВЕРДЖЕНО
наказ державного підприємства 
«Медичні закупівлі України»
від 08 квітня 2024 року № 335-Р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</si>
</sst>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Calibri"/>
      <scheme val="minor"/>
    </font>
    <font>
      <sz val="14"/>
      <color theme="1"/>
      <name val="Times New Roman"/>
    </font>
    <font>
      <b/>
      <sz val="15"/>
      <color theme="1"/>
      <name val="Times New Roman"/>
    </font>
    <font>
      <b/>
      <sz val="15"/>
      <color rgb="FF000000"/>
      <name val="Times New Roman"/>
    </font>
    <font>
      <b/>
      <sz val="14"/>
      <color theme="1"/>
      <name val="Times New Roman"/>
    </font>
    <font>
      <sz val="11"/>
      <name val="Calibri"/>
    </font>
    <font>
      <i/>
      <sz val="9"/>
      <color theme="1"/>
      <name val="Times New Roman"/>
    </font>
    <font>
      <sz val="11"/>
      <color theme="1"/>
      <name val="Calibri"/>
      <scheme val="minor"/>
    </font>
    <font>
      <b/>
      <sz val="16"/>
      <color theme="1"/>
      <name val="Times New Roman"/>
    </font>
    <font>
      <sz val="10"/>
      <color theme="1"/>
      <name val="Arimo"/>
    </font>
    <font>
      <b/>
      <sz val="20"/>
      <color rgb="FFFF0000"/>
      <name val="Times New Roman"/>
    </font>
    <font>
      <b/>
      <sz val="18"/>
      <color theme="1"/>
      <name val="Times New Roman"/>
    </font>
    <font>
      <b/>
      <sz val="12"/>
      <color theme="1"/>
      <name val="Times New Roman"/>
      <family val="1"/>
      <charset val="204"/>
    </font>
  </fonts>
  <fills count="5">
    <fill>
      <patternFill patternType="none"/>
    </fill>
    <fill>
      <patternFill patternType="gray125"/>
    </fill>
    <fill>
      <patternFill patternType="solid">
        <fgColor theme="0"/>
        <bgColor theme="0"/>
      </patternFill>
    </fill>
    <fill>
      <patternFill patternType="solid">
        <fgColor theme="0"/>
        <bgColor indexed="64"/>
      </patternFill>
    </fill>
    <fill>
      <patternFill patternType="solid">
        <fgColor theme="0"/>
        <bgColor rgb="FFFF0000"/>
      </patternFill>
    </fill>
  </fills>
  <borders count="25">
    <border>
      <left/>
      <right/>
      <top/>
      <bottom/>
      <diagonal/>
    </border>
    <border>
      <left/>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diagonal/>
    </border>
    <border>
      <left style="thin">
        <color rgb="FF000000"/>
      </left>
      <right/>
      <top style="thin">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diagonal/>
    </border>
    <border>
      <left/>
      <right/>
      <top/>
      <bottom/>
      <diagonal/>
    </border>
    <border>
      <left/>
      <right/>
      <top/>
      <bottom/>
      <diagonal/>
    </border>
  </borders>
  <cellStyleXfs count="1">
    <xf numFmtId="0" fontId="0" fillId="0" borderId="0"/>
  </cellStyleXfs>
  <cellXfs count="52">
    <xf numFmtId="0" fontId="0" fillId="0" borderId="0" xfId="0"/>
    <xf numFmtId="0" fontId="1"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1" fillId="2" borderId="9" xfId="0" applyFont="1" applyFill="1" applyBorder="1" applyAlignment="1">
      <alignment horizontal="center" vertical="center" wrapText="1"/>
    </xf>
    <xf numFmtId="3" fontId="1" fillId="2" borderId="12" xfId="0" applyNumberFormat="1" applyFont="1" applyFill="1" applyBorder="1" applyAlignment="1">
      <alignment horizontal="center" vertical="center" wrapText="1"/>
    </xf>
    <xf numFmtId="4" fontId="1" fillId="2" borderId="13" xfId="0" applyNumberFormat="1" applyFont="1" applyFill="1" applyBorder="1" applyAlignment="1">
      <alignment horizontal="center" vertical="center" wrapText="1"/>
    </xf>
    <xf numFmtId="4" fontId="4" fillId="2" borderId="14" xfId="0" applyNumberFormat="1" applyFont="1" applyFill="1" applyBorder="1" applyAlignment="1">
      <alignment horizontal="center" vertical="center" wrapText="1"/>
    </xf>
    <xf numFmtId="3" fontId="4" fillId="2" borderId="9" xfId="0" applyNumberFormat="1" applyFont="1" applyFill="1" applyBorder="1" applyAlignment="1">
      <alignment horizontal="center" vertical="center"/>
    </xf>
    <xf numFmtId="4" fontId="4" fillId="2" borderId="9" xfId="0" applyNumberFormat="1" applyFont="1" applyFill="1" applyBorder="1" applyAlignment="1">
      <alignment horizontal="center" vertical="center"/>
    </xf>
    <xf numFmtId="3" fontId="4" fillId="2" borderId="1" xfId="0" applyNumberFormat="1" applyFont="1" applyFill="1" applyBorder="1" applyAlignment="1">
      <alignment horizontal="center" vertical="center"/>
    </xf>
    <xf numFmtId="4" fontId="4" fillId="2" borderId="1" xfId="0" applyNumberFormat="1" applyFont="1" applyFill="1" applyBorder="1" applyAlignment="1">
      <alignment horizontal="center" vertical="center"/>
    </xf>
    <xf numFmtId="0" fontId="4" fillId="2" borderId="1" xfId="0" applyFont="1" applyFill="1" applyBorder="1" applyAlignment="1">
      <alignment vertical="center" wrapText="1"/>
    </xf>
    <xf numFmtId="0" fontId="4" fillId="2" borderId="1" xfId="0" applyFont="1" applyFill="1" applyBorder="1" applyAlignment="1">
      <alignment horizontal="left" wrapText="1"/>
    </xf>
    <xf numFmtId="4" fontId="11" fillId="2" borderId="1" xfId="0" applyNumberFormat="1" applyFont="1" applyFill="1" applyBorder="1" applyAlignment="1">
      <alignment horizontal="right" wrapText="1"/>
    </xf>
    <xf numFmtId="0" fontId="1" fillId="3" borderId="0" xfId="0" applyFont="1" applyFill="1" applyAlignment="1">
      <alignment horizontal="center" vertical="center"/>
    </xf>
    <xf numFmtId="0" fontId="1" fillId="3" borderId="0" xfId="0" applyFont="1" applyFill="1" applyAlignment="1">
      <alignment horizontal="left" vertical="center"/>
    </xf>
    <xf numFmtId="0" fontId="0" fillId="3" borderId="0" xfId="0" applyFill="1"/>
    <xf numFmtId="0" fontId="2" fillId="3" borderId="0" xfId="0" applyFont="1" applyFill="1" applyAlignment="1">
      <alignment vertical="center" wrapText="1"/>
    </xf>
    <xf numFmtId="0" fontId="4" fillId="3" borderId="0" xfId="0" applyFont="1" applyFill="1" applyAlignment="1">
      <alignment horizontal="center" vertical="center" wrapText="1"/>
    </xf>
    <xf numFmtId="1" fontId="6" fillId="3" borderId="0" xfId="0" applyNumberFormat="1" applyFont="1" applyFill="1" applyAlignment="1">
      <alignment horizontal="center" vertical="center" wrapText="1"/>
    </xf>
    <xf numFmtId="1" fontId="6" fillId="3" borderId="9" xfId="0" applyNumberFormat="1" applyFont="1" applyFill="1" applyBorder="1" applyAlignment="1">
      <alignment horizontal="center" vertical="center" wrapText="1"/>
    </xf>
    <xf numFmtId="0" fontId="1" fillId="3" borderId="10" xfId="0" applyFont="1" applyFill="1" applyBorder="1" applyAlignment="1">
      <alignment horizontal="center" vertical="center"/>
    </xf>
    <xf numFmtId="0" fontId="4" fillId="3" borderId="11" xfId="0" applyFont="1" applyFill="1" applyBorder="1" applyAlignment="1">
      <alignment horizontal="left" vertical="center" wrapText="1"/>
    </xf>
    <xf numFmtId="0" fontId="1" fillId="3" borderId="15" xfId="0" applyFont="1" applyFill="1" applyBorder="1" applyAlignment="1">
      <alignment horizontal="center" vertical="center"/>
    </xf>
    <xf numFmtId="0" fontId="4" fillId="3" borderId="16" xfId="0" applyFont="1" applyFill="1" applyBorder="1" applyAlignment="1">
      <alignment horizontal="left" vertical="center" wrapText="1"/>
    </xf>
    <xf numFmtId="0" fontId="1" fillId="4" borderId="0" xfId="0" applyFont="1" applyFill="1" applyAlignment="1">
      <alignment horizontal="center" vertical="center"/>
    </xf>
    <xf numFmtId="0" fontId="1" fillId="4" borderId="10" xfId="0" applyFont="1" applyFill="1" applyBorder="1" applyAlignment="1">
      <alignment horizontal="center" vertical="center"/>
    </xf>
    <xf numFmtId="0" fontId="4" fillId="4" borderId="16" xfId="0" applyFont="1" applyFill="1" applyBorder="1" applyAlignment="1">
      <alignment horizontal="left" vertical="center" wrapText="1"/>
    </xf>
    <xf numFmtId="0" fontId="7" fillId="4" borderId="0" xfId="0" applyFont="1" applyFill="1"/>
    <xf numFmtId="0" fontId="4" fillId="3" borderId="17" xfId="0" applyFont="1" applyFill="1" applyBorder="1" applyAlignment="1">
      <alignment horizontal="left" vertical="center" wrapText="1"/>
    </xf>
    <xf numFmtId="0" fontId="1" fillId="3" borderId="18" xfId="0" applyFont="1" applyFill="1" applyBorder="1" applyAlignment="1">
      <alignment horizontal="center" vertical="center"/>
    </xf>
    <xf numFmtId="0" fontId="4" fillId="3" borderId="19" xfId="0" applyFont="1" applyFill="1" applyBorder="1" applyAlignment="1">
      <alignment horizontal="left" vertical="center" wrapText="1"/>
    </xf>
    <xf numFmtId="0" fontId="8" fillId="3" borderId="0" xfId="0" applyFont="1" applyFill="1" applyAlignment="1">
      <alignment horizontal="left" vertical="center" wrapText="1"/>
    </xf>
    <xf numFmtId="0" fontId="9" fillId="3" borderId="0" xfId="0" applyFont="1" applyFill="1"/>
    <xf numFmtId="0" fontId="10" fillId="3" borderId="0" xfId="0" applyFont="1" applyFill="1" applyAlignment="1">
      <alignment horizontal="center" vertical="center"/>
    </xf>
    <xf numFmtId="0" fontId="4" fillId="3" borderId="0" xfId="0" applyFont="1" applyFill="1" applyAlignment="1">
      <alignment vertical="center" wrapText="1"/>
    </xf>
    <xf numFmtId="0" fontId="5" fillId="3" borderId="24" xfId="0" applyFont="1" applyFill="1" applyBorder="1"/>
    <xf numFmtId="0" fontId="8" fillId="3" borderId="20" xfId="0" applyFont="1" applyFill="1" applyBorder="1" applyAlignment="1">
      <alignment horizontal="left" vertical="center" wrapText="1"/>
    </xf>
    <xf numFmtId="0" fontId="5" fillId="3" borderId="21" xfId="0" applyFont="1" applyFill="1" applyBorder="1"/>
    <xf numFmtId="0" fontId="11" fillId="2" borderId="22" xfId="0" applyFont="1" applyFill="1" applyBorder="1" applyAlignment="1">
      <alignment horizontal="left" wrapText="1"/>
    </xf>
    <xf numFmtId="0" fontId="5" fillId="3" borderId="23" xfId="0" applyFont="1" applyFill="1" applyBorder="1"/>
    <xf numFmtId="0" fontId="5" fillId="3" borderId="24" xfId="0" applyFont="1" applyFill="1" applyBorder="1"/>
    <xf numFmtId="0" fontId="3" fillId="3" borderId="0" xfId="0" applyFont="1" applyFill="1" applyAlignment="1">
      <alignment horizontal="center" vertical="center" wrapText="1"/>
    </xf>
    <xf numFmtId="0" fontId="4" fillId="3" borderId="2" xfId="0" applyFont="1" applyFill="1" applyBorder="1" applyAlignment="1">
      <alignment horizontal="center" vertical="center" wrapText="1"/>
    </xf>
    <xf numFmtId="0" fontId="5" fillId="3" borderId="5" xfId="0" applyFont="1" applyFill="1" applyBorder="1"/>
    <xf numFmtId="0" fontId="5" fillId="3" borderId="8" xfId="0" applyFont="1" applyFill="1" applyBorder="1"/>
    <xf numFmtId="0" fontId="12" fillId="3" borderId="3" xfId="0" applyFont="1" applyFill="1" applyBorder="1" applyAlignment="1">
      <alignment horizontal="center" vertical="center" wrapText="1"/>
    </xf>
    <xf numFmtId="0" fontId="5" fillId="3" borderId="4" xfId="0" applyFont="1" applyFill="1" applyBorder="1"/>
    <xf numFmtId="0" fontId="5" fillId="3" borderId="6" xfId="0" applyFont="1" applyFill="1" applyBorder="1"/>
    <xf numFmtId="0" fontId="5" fillId="3" borderId="7" xfId="0" applyFont="1" applyFill="1" applyBorder="1"/>
    <xf numFmtId="0" fontId="4" fillId="2" borderId="2" xfId="0" applyFont="1" applyFill="1" applyBorder="1" applyAlignment="1">
      <alignment horizontal="center" vertical="center" wrapText="1"/>
    </xf>
    <xf numFmtId="0" fontId="0" fillId="3" borderId="0" xfId="0" applyFill="1" applyAlignment="1">
      <alignment vertical="center"/>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tabSelected="1" view="pageBreakPreview" zoomScale="40" zoomScaleNormal="50" zoomScaleSheetLayoutView="40" workbookViewId="0">
      <selection activeCell="B2" sqref="B2:H2"/>
    </sheetView>
  </sheetViews>
  <sheetFormatPr defaultColWidth="14.453125" defaultRowHeight="15" customHeight="1"/>
  <cols>
    <col min="1" max="2" width="5.26953125" style="16" customWidth="1"/>
    <col min="3" max="3" width="39" style="16" customWidth="1"/>
    <col min="4" max="4" width="45.7265625" style="16" customWidth="1"/>
    <col min="5" max="5" width="46.1796875" style="16" customWidth="1"/>
    <col min="6" max="7" width="45.7265625" style="16" customWidth="1"/>
    <col min="8" max="8" width="48.08984375" style="16" customWidth="1"/>
    <col min="9" max="16384" width="14.453125" style="16"/>
  </cols>
  <sheetData>
    <row r="1" spans="1:8" ht="81" customHeight="1">
      <c r="A1" s="14"/>
      <c r="B1" s="14"/>
      <c r="C1" s="15"/>
      <c r="D1" s="1"/>
      <c r="E1" s="1"/>
      <c r="F1" s="1"/>
      <c r="G1" s="1"/>
      <c r="H1" s="2" t="s">
        <v>38</v>
      </c>
    </row>
    <row r="2" spans="1:8" ht="102" customHeight="1" thickBot="1">
      <c r="A2" s="17"/>
      <c r="B2" s="42" t="s">
        <v>35</v>
      </c>
      <c r="C2" s="51"/>
      <c r="D2" s="51"/>
      <c r="E2" s="51"/>
      <c r="F2" s="51"/>
      <c r="G2" s="51"/>
      <c r="H2" s="51"/>
    </row>
    <row r="3" spans="1:8" ht="191" customHeight="1">
      <c r="A3" s="18"/>
      <c r="B3" s="43" t="s">
        <v>0</v>
      </c>
      <c r="C3" s="43" t="s">
        <v>1</v>
      </c>
      <c r="D3" s="46" t="s">
        <v>36</v>
      </c>
      <c r="E3" s="47"/>
      <c r="F3" s="46" t="s">
        <v>37</v>
      </c>
      <c r="G3" s="47"/>
      <c r="H3" s="50" t="s">
        <v>2</v>
      </c>
    </row>
    <row r="4" spans="1:8" ht="138.5" customHeight="1" thickBot="1">
      <c r="A4" s="18"/>
      <c r="B4" s="44"/>
      <c r="C4" s="44"/>
      <c r="D4" s="48"/>
      <c r="E4" s="49"/>
      <c r="F4" s="48"/>
      <c r="G4" s="49"/>
      <c r="H4" s="44"/>
    </row>
    <row r="5" spans="1:8" ht="22.5" customHeight="1" thickBot="1">
      <c r="A5" s="18"/>
      <c r="B5" s="45"/>
      <c r="C5" s="45"/>
      <c r="D5" s="3" t="s">
        <v>3</v>
      </c>
      <c r="E5" s="3" t="s">
        <v>4</v>
      </c>
      <c r="F5" s="3" t="s">
        <v>3</v>
      </c>
      <c r="G5" s="3" t="s">
        <v>4</v>
      </c>
      <c r="H5" s="45"/>
    </row>
    <row r="6" spans="1:8" ht="12" customHeight="1" thickBot="1">
      <c r="A6" s="19"/>
      <c r="B6" s="20">
        <v>1</v>
      </c>
      <c r="C6" s="20">
        <v>2</v>
      </c>
      <c r="D6" s="20">
        <v>3</v>
      </c>
      <c r="E6" s="20">
        <v>4</v>
      </c>
      <c r="F6" s="20">
        <v>3</v>
      </c>
      <c r="G6" s="20">
        <v>4</v>
      </c>
      <c r="H6" s="20">
        <v>7</v>
      </c>
    </row>
    <row r="7" spans="1:8" ht="18" customHeight="1">
      <c r="A7" s="14"/>
      <c r="B7" s="21">
        <v>1</v>
      </c>
      <c r="C7" s="22" t="s">
        <v>5</v>
      </c>
      <c r="D7" s="4">
        <v>0</v>
      </c>
      <c r="E7" s="5">
        <f>D7*176746.23</f>
        <v>0</v>
      </c>
      <c r="F7" s="4">
        <v>0</v>
      </c>
      <c r="G7" s="5">
        <f>F7*176746.22</f>
        <v>0</v>
      </c>
      <c r="H7" s="6">
        <f>E7+G7</f>
        <v>0</v>
      </c>
    </row>
    <row r="8" spans="1:8" ht="18" customHeight="1">
      <c r="A8" s="14"/>
      <c r="B8" s="23">
        <v>2</v>
      </c>
      <c r="C8" s="24" t="s">
        <v>6</v>
      </c>
      <c r="D8" s="4">
        <v>0</v>
      </c>
      <c r="E8" s="5">
        <f t="shared" ref="E8:E33" si="0">D8*176746.23</f>
        <v>0</v>
      </c>
      <c r="F8" s="4">
        <v>0</v>
      </c>
      <c r="G8" s="5">
        <f t="shared" ref="G8:G33" si="1">F8*176746.22</f>
        <v>0</v>
      </c>
      <c r="H8" s="6">
        <f t="shared" ref="H8:H33" si="2">E8+G8</f>
        <v>0</v>
      </c>
    </row>
    <row r="9" spans="1:8" ht="18" customHeight="1">
      <c r="A9" s="14"/>
      <c r="B9" s="21">
        <v>3</v>
      </c>
      <c r="C9" s="24" t="s">
        <v>7</v>
      </c>
      <c r="D9" s="4">
        <v>0</v>
      </c>
      <c r="E9" s="5">
        <f t="shared" si="0"/>
        <v>0</v>
      </c>
      <c r="F9" s="4">
        <v>0</v>
      </c>
      <c r="G9" s="5">
        <f t="shared" si="1"/>
        <v>0</v>
      </c>
      <c r="H9" s="6">
        <f t="shared" si="2"/>
        <v>0</v>
      </c>
    </row>
    <row r="10" spans="1:8" ht="18" customHeight="1">
      <c r="A10" s="14"/>
      <c r="B10" s="23">
        <v>4</v>
      </c>
      <c r="C10" s="24" t="s">
        <v>8</v>
      </c>
      <c r="D10" s="4">
        <v>0</v>
      </c>
      <c r="E10" s="5">
        <f t="shared" si="0"/>
        <v>0</v>
      </c>
      <c r="F10" s="4">
        <v>0</v>
      </c>
      <c r="G10" s="5">
        <f t="shared" si="1"/>
        <v>0</v>
      </c>
      <c r="H10" s="6">
        <f t="shared" si="2"/>
        <v>0</v>
      </c>
    </row>
    <row r="11" spans="1:8" ht="18" customHeight="1">
      <c r="A11" s="14"/>
      <c r="B11" s="21">
        <v>5</v>
      </c>
      <c r="C11" s="24" t="s">
        <v>9</v>
      </c>
      <c r="D11" s="4">
        <v>0</v>
      </c>
      <c r="E11" s="5">
        <f t="shared" si="0"/>
        <v>0</v>
      </c>
      <c r="F11" s="4">
        <v>0</v>
      </c>
      <c r="G11" s="5">
        <f t="shared" si="1"/>
        <v>0</v>
      </c>
      <c r="H11" s="6">
        <f t="shared" si="2"/>
        <v>0</v>
      </c>
    </row>
    <row r="12" spans="1:8" ht="18" customHeight="1">
      <c r="A12" s="14"/>
      <c r="B12" s="23">
        <v>6</v>
      </c>
      <c r="C12" s="24" t="s">
        <v>10</v>
      </c>
      <c r="D12" s="4">
        <v>0</v>
      </c>
      <c r="E12" s="5">
        <f t="shared" si="0"/>
        <v>0</v>
      </c>
      <c r="F12" s="4">
        <v>0</v>
      </c>
      <c r="G12" s="5">
        <f t="shared" si="1"/>
        <v>0</v>
      </c>
      <c r="H12" s="6">
        <f t="shared" si="2"/>
        <v>0</v>
      </c>
    </row>
    <row r="13" spans="1:8" ht="18" customHeight="1">
      <c r="A13" s="14"/>
      <c r="B13" s="21">
        <v>7</v>
      </c>
      <c r="C13" s="24" t="s">
        <v>11</v>
      </c>
      <c r="D13" s="4">
        <v>0</v>
      </c>
      <c r="E13" s="5">
        <f t="shared" si="0"/>
        <v>0</v>
      </c>
      <c r="F13" s="4">
        <v>0</v>
      </c>
      <c r="G13" s="5">
        <f t="shared" si="1"/>
        <v>0</v>
      </c>
      <c r="H13" s="6">
        <f t="shared" si="2"/>
        <v>0</v>
      </c>
    </row>
    <row r="14" spans="1:8" ht="18" customHeight="1">
      <c r="A14" s="14"/>
      <c r="B14" s="23">
        <v>8</v>
      </c>
      <c r="C14" s="24" t="s">
        <v>12</v>
      </c>
      <c r="D14" s="4">
        <v>0</v>
      </c>
      <c r="E14" s="5">
        <f t="shared" si="0"/>
        <v>0</v>
      </c>
      <c r="F14" s="4">
        <v>1</v>
      </c>
      <c r="G14" s="5">
        <f t="shared" si="1"/>
        <v>176746.22</v>
      </c>
      <c r="H14" s="6">
        <f t="shared" si="2"/>
        <v>176746.22</v>
      </c>
    </row>
    <row r="15" spans="1:8" ht="18" customHeight="1">
      <c r="A15" s="14"/>
      <c r="B15" s="21">
        <v>9</v>
      </c>
      <c r="C15" s="24" t="s">
        <v>13</v>
      </c>
      <c r="D15" s="4">
        <v>0</v>
      </c>
      <c r="E15" s="5">
        <f t="shared" si="0"/>
        <v>0</v>
      </c>
      <c r="F15" s="4">
        <v>0</v>
      </c>
      <c r="G15" s="5">
        <f t="shared" si="1"/>
        <v>0</v>
      </c>
      <c r="H15" s="6">
        <f t="shared" si="2"/>
        <v>0</v>
      </c>
    </row>
    <row r="16" spans="1:8" ht="18" customHeight="1">
      <c r="A16" s="14"/>
      <c r="B16" s="23">
        <v>10</v>
      </c>
      <c r="C16" s="24" t="s">
        <v>14</v>
      </c>
      <c r="D16" s="4">
        <v>0</v>
      </c>
      <c r="E16" s="5">
        <f t="shared" si="0"/>
        <v>0</v>
      </c>
      <c r="F16" s="4">
        <v>0</v>
      </c>
      <c r="G16" s="5">
        <f t="shared" si="1"/>
        <v>0</v>
      </c>
      <c r="H16" s="6">
        <f t="shared" si="2"/>
        <v>0</v>
      </c>
    </row>
    <row r="17" spans="1:26" ht="18" customHeight="1">
      <c r="A17" s="14"/>
      <c r="B17" s="21">
        <v>11</v>
      </c>
      <c r="C17" s="24" t="s">
        <v>15</v>
      </c>
      <c r="D17" s="4">
        <v>0</v>
      </c>
      <c r="E17" s="5">
        <f t="shared" si="0"/>
        <v>0</v>
      </c>
      <c r="F17" s="4">
        <v>0</v>
      </c>
      <c r="G17" s="5">
        <f t="shared" si="1"/>
        <v>0</v>
      </c>
      <c r="H17" s="6">
        <f t="shared" si="2"/>
        <v>0</v>
      </c>
    </row>
    <row r="18" spans="1:26" ht="18" customHeight="1">
      <c r="A18" s="14"/>
      <c r="B18" s="23">
        <v>12</v>
      </c>
      <c r="C18" s="24" t="s">
        <v>16</v>
      </c>
      <c r="D18" s="4">
        <v>3</v>
      </c>
      <c r="E18" s="5">
        <f t="shared" si="0"/>
        <v>530238.69000000006</v>
      </c>
      <c r="F18" s="4">
        <v>0</v>
      </c>
      <c r="G18" s="5">
        <f t="shared" si="1"/>
        <v>0</v>
      </c>
      <c r="H18" s="6">
        <f t="shared" si="2"/>
        <v>530238.69000000006</v>
      </c>
    </row>
    <row r="19" spans="1:26" ht="18" customHeight="1">
      <c r="A19" s="14"/>
      <c r="B19" s="21">
        <v>13</v>
      </c>
      <c r="C19" s="24" t="s">
        <v>17</v>
      </c>
      <c r="D19" s="4">
        <v>0</v>
      </c>
      <c r="E19" s="5">
        <f t="shared" si="0"/>
        <v>0</v>
      </c>
      <c r="F19" s="4">
        <v>0</v>
      </c>
      <c r="G19" s="5">
        <f t="shared" si="1"/>
        <v>0</v>
      </c>
      <c r="H19" s="6">
        <f t="shared" si="2"/>
        <v>0</v>
      </c>
    </row>
    <row r="20" spans="1:26" ht="18" customHeight="1">
      <c r="A20" s="14"/>
      <c r="B20" s="23">
        <v>14</v>
      </c>
      <c r="C20" s="24" t="s">
        <v>18</v>
      </c>
      <c r="D20" s="4">
        <v>0</v>
      </c>
      <c r="E20" s="5">
        <f t="shared" si="0"/>
        <v>0</v>
      </c>
      <c r="F20" s="4">
        <v>0</v>
      </c>
      <c r="G20" s="5">
        <f t="shared" si="1"/>
        <v>0</v>
      </c>
      <c r="H20" s="6">
        <f t="shared" si="2"/>
        <v>0</v>
      </c>
    </row>
    <row r="21" spans="1:26" ht="18" customHeight="1">
      <c r="A21" s="14"/>
      <c r="B21" s="21">
        <v>15</v>
      </c>
      <c r="C21" s="24" t="s">
        <v>19</v>
      </c>
      <c r="D21" s="4">
        <v>0</v>
      </c>
      <c r="E21" s="5">
        <f t="shared" si="0"/>
        <v>0</v>
      </c>
      <c r="F21" s="4">
        <v>0</v>
      </c>
      <c r="G21" s="5">
        <f t="shared" si="1"/>
        <v>0</v>
      </c>
      <c r="H21" s="6">
        <f t="shared" si="2"/>
        <v>0</v>
      </c>
    </row>
    <row r="22" spans="1:26" ht="18" customHeight="1">
      <c r="A22" s="14"/>
      <c r="B22" s="23">
        <v>16</v>
      </c>
      <c r="C22" s="24" t="s">
        <v>20</v>
      </c>
      <c r="D22" s="4">
        <v>0</v>
      </c>
      <c r="E22" s="5">
        <f t="shared" si="0"/>
        <v>0</v>
      </c>
      <c r="F22" s="4">
        <v>0</v>
      </c>
      <c r="G22" s="5">
        <f t="shared" si="1"/>
        <v>0</v>
      </c>
      <c r="H22" s="6">
        <f t="shared" si="2"/>
        <v>0</v>
      </c>
    </row>
    <row r="23" spans="1:26" ht="18" customHeight="1">
      <c r="A23" s="14"/>
      <c r="B23" s="21">
        <v>17</v>
      </c>
      <c r="C23" s="24" t="s">
        <v>21</v>
      </c>
      <c r="D23" s="4">
        <v>0</v>
      </c>
      <c r="E23" s="5">
        <f t="shared" si="0"/>
        <v>0</v>
      </c>
      <c r="F23" s="4">
        <v>0</v>
      </c>
      <c r="G23" s="5">
        <f t="shared" si="1"/>
        <v>0</v>
      </c>
      <c r="H23" s="6">
        <f t="shared" si="2"/>
        <v>0</v>
      </c>
    </row>
    <row r="24" spans="1:26" ht="18" customHeight="1">
      <c r="A24" s="14"/>
      <c r="B24" s="23">
        <v>18</v>
      </c>
      <c r="C24" s="24" t="s">
        <v>22</v>
      </c>
      <c r="D24" s="4">
        <v>1</v>
      </c>
      <c r="E24" s="5">
        <f t="shared" si="0"/>
        <v>176746.23</v>
      </c>
      <c r="F24" s="4">
        <v>0</v>
      </c>
      <c r="G24" s="5">
        <f t="shared" si="1"/>
        <v>0</v>
      </c>
      <c r="H24" s="6">
        <f t="shared" si="2"/>
        <v>176746.23</v>
      </c>
    </row>
    <row r="25" spans="1:26" ht="18" customHeight="1">
      <c r="A25" s="25"/>
      <c r="B25" s="26">
        <v>19</v>
      </c>
      <c r="C25" s="27" t="s">
        <v>23</v>
      </c>
      <c r="D25" s="4">
        <v>0</v>
      </c>
      <c r="E25" s="5">
        <f t="shared" si="0"/>
        <v>0</v>
      </c>
      <c r="F25" s="4">
        <v>0</v>
      </c>
      <c r="G25" s="5">
        <f t="shared" si="1"/>
        <v>0</v>
      </c>
      <c r="H25" s="6">
        <f t="shared" si="2"/>
        <v>0</v>
      </c>
      <c r="I25" s="28"/>
      <c r="J25" s="28"/>
      <c r="K25" s="28"/>
      <c r="L25" s="28"/>
      <c r="M25" s="28"/>
      <c r="N25" s="28"/>
      <c r="O25" s="28"/>
      <c r="P25" s="28"/>
      <c r="Q25" s="28"/>
      <c r="R25" s="28"/>
      <c r="S25" s="28"/>
      <c r="T25" s="28"/>
      <c r="U25" s="28"/>
      <c r="V25" s="28"/>
      <c r="W25" s="28"/>
      <c r="X25" s="28"/>
      <c r="Y25" s="28"/>
      <c r="Z25" s="28"/>
    </row>
    <row r="26" spans="1:26" ht="18" customHeight="1">
      <c r="A26" s="14"/>
      <c r="B26" s="23">
        <v>20</v>
      </c>
      <c r="C26" s="24" t="s">
        <v>24</v>
      </c>
      <c r="D26" s="4">
        <v>0</v>
      </c>
      <c r="E26" s="5">
        <f t="shared" si="0"/>
        <v>0</v>
      </c>
      <c r="F26" s="4">
        <v>0</v>
      </c>
      <c r="G26" s="5">
        <f t="shared" si="1"/>
        <v>0</v>
      </c>
      <c r="H26" s="6">
        <f t="shared" si="2"/>
        <v>0</v>
      </c>
    </row>
    <row r="27" spans="1:26" ht="18" customHeight="1">
      <c r="A27" s="14"/>
      <c r="B27" s="21">
        <v>21</v>
      </c>
      <c r="C27" s="24" t="s">
        <v>25</v>
      </c>
      <c r="D27" s="4">
        <v>0</v>
      </c>
      <c r="E27" s="5">
        <f t="shared" si="0"/>
        <v>0</v>
      </c>
      <c r="F27" s="4">
        <v>0</v>
      </c>
      <c r="G27" s="5">
        <f t="shared" si="1"/>
        <v>0</v>
      </c>
      <c r="H27" s="6">
        <f t="shared" si="2"/>
        <v>0</v>
      </c>
    </row>
    <row r="28" spans="1:26" ht="18" customHeight="1">
      <c r="A28" s="14"/>
      <c r="B28" s="23">
        <v>22</v>
      </c>
      <c r="C28" s="24" t="s">
        <v>26</v>
      </c>
      <c r="D28" s="4">
        <v>0</v>
      </c>
      <c r="E28" s="5">
        <f t="shared" si="0"/>
        <v>0</v>
      </c>
      <c r="F28" s="4">
        <v>0</v>
      </c>
      <c r="G28" s="5">
        <f t="shared" si="1"/>
        <v>0</v>
      </c>
      <c r="H28" s="6">
        <f t="shared" si="2"/>
        <v>0</v>
      </c>
    </row>
    <row r="29" spans="1:26" ht="18" customHeight="1">
      <c r="A29" s="14"/>
      <c r="B29" s="21">
        <v>23</v>
      </c>
      <c r="C29" s="24" t="s">
        <v>27</v>
      </c>
      <c r="D29" s="4">
        <v>0</v>
      </c>
      <c r="E29" s="5">
        <f t="shared" si="0"/>
        <v>0</v>
      </c>
      <c r="F29" s="4">
        <v>0</v>
      </c>
      <c r="G29" s="5">
        <f t="shared" si="1"/>
        <v>0</v>
      </c>
      <c r="H29" s="6">
        <f t="shared" si="2"/>
        <v>0</v>
      </c>
    </row>
    <row r="30" spans="1:26" ht="18" customHeight="1">
      <c r="A30" s="14"/>
      <c r="B30" s="23">
        <v>24</v>
      </c>
      <c r="C30" s="24" t="s">
        <v>28</v>
      </c>
      <c r="D30" s="4">
        <v>0</v>
      </c>
      <c r="E30" s="5">
        <f t="shared" si="0"/>
        <v>0</v>
      </c>
      <c r="F30" s="4">
        <v>0</v>
      </c>
      <c r="G30" s="5">
        <f t="shared" si="1"/>
        <v>0</v>
      </c>
      <c r="H30" s="6">
        <f t="shared" si="2"/>
        <v>0</v>
      </c>
    </row>
    <row r="31" spans="1:26" ht="18" customHeight="1">
      <c r="A31" s="14"/>
      <c r="B31" s="21">
        <v>25</v>
      </c>
      <c r="C31" s="24" t="s">
        <v>29</v>
      </c>
      <c r="D31" s="4">
        <v>0</v>
      </c>
      <c r="E31" s="5">
        <f t="shared" si="0"/>
        <v>0</v>
      </c>
      <c r="F31" s="4">
        <v>0</v>
      </c>
      <c r="G31" s="5">
        <f t="shared" si="1"/>
        <v>0</v>
      </c>
      <c r="H31" s="6">
        <f t="shared" si="2"/>
        <v>0</v>
      </c>
    </row>
    <row r="32" spans="1:26" ht="80.25" customHeight="1">
      <c r="A32" s="14"/>
      <c r="B32" s="21">
        <v>26</v>
      </c>
      <c r="C32" s="29" t="s">
        <v>30</v>
      </c>
      <c r="D32" s="4">
        <v>1</v>
      </c>
      <c r="E32" s="5">
        <f t="shared" si="0"/>
        <v>176746.23</v>
      </c>
      <c r="F32" s="4">
        <v>0</v>
      </c>
      <c r="G32" s="5">
        <f t="shared" si="1"/>
        <v>0</v>
      </c>
      <c r="H32" s="6">
        <f t="shared" si="2"/>
        <v>176746.23</v>
      </c>
    </row>
    <row r="33" spans="1:8" ht="39" customHeight="1" thickBot="1">
      <c r="A33" s="14"/>
      <c r="B33" s="30">
        <v>27</v>
      </c>
      <c r="C33" s="31" t="s">
        <v>31</v>
      </c>
      <c r="D33" s="4">
        <v>0</v>
      </c>
      <c r="E33" s="5">
        <f t="shared" si="0"/>
        <v>0</v>
      </c>
      <c r="F33" s="4">
        <v>0</v>
      </c>
      <c r="G33" s="5">
        <f t="shared" si="1"/>
        <v>0</v>
      </c>
      <c r="H33" s="6">
        <f t="shared" si="2"/>
        <v>0</v>
      </c>
    </row>
    <row r="34" spans="1:8" ht="27.75" customHeight="1" thickBot="1">
      <c r="A34" s="32"/>
      <c r="B34" s="37" t="s">
        <v>32</v>
      </c>
      <c r="C34" s="38"/>
      <c r="D34" s="7">
        <f t="shared" ref="D34:H34" si="3">SUM(D7:D33)</f>
        <v>5</v>
      </c>
      <c r="E34" s="8">
        <f t="shared" si="3"/>
        <v>883731.15</v>
      </c>
      <c r="F34" s="7">
        <f t="shared" ref="F34:G34" si="4">SUM(F7:F33)</f>
        <v>1</v>
      </c>
      <c r="G34" s="8">
        <f t="shared" si="4"/>
        <v>176746.22</v>
      </c>
      <c r="H34" s="8">
        <f t="shared" si="3"/>
        <v>1060477.3700000001</v>
      </c>
    </row>
    <row r="35" spans="1:8" ht="27.75" customHeight="1">
      <c r="A35" s="32"/>
      <c r="B35" s="32"/>
      <c r="C35" s="33"/>
      <c r="D35" s="9"/>
      <c r="E35" s="10"/>
      <c r="F35" s="9"/>
      <c r="G35" s="10"/>
      <c r="H35" s="10"/>
    </row>
    <row r="36" spans="1:8" ht="17.25" customHeight="1">
      <c r="A36" s="34"/>
      <c r="B36" s="34"/>
      <c r="C36" s="35"/>
      <c r="D36" s="11"/>
      <c r="E36" s="11"/>
      <c r="F36" s="11"/>
      <c r="G36" s="11"/>
      <c r="H36" s="11"/>
    </row>
    <row r="37" spans="1:8" ht="48.75" customHeight="1">
      <c r="A37" s="12"/>
      <c r="B37" s="39" t="s">
        <v>33</v>
      </c>
      <c r="C37" s="40"/>
      <c r="D37" s="40"/>
      <c r="E37" s="41"/>
      <c r="F37" s="36"/>
      <c r="G37" s="36"/>
      <c r="H37" s="13" t="s">
        <v>34</v>
      </c>
    </row>
    <row r="38" spans="1:8" ht="14.25" customHeight="1"/>
    <row r="39" spans="1:8" ht="14.25" customHeight="1"/>
    <row r="40" spans="1:8" ht="14.25" customHeight="1"/>
    <row r="41" spans="1:8" ht="14.25" customHeight="1"/>
    <row r="42" spans="1:8" ht="14.25" customHeight="1"/>
    <row r="43" spans="1:8" ht="14.25" customHeight="1"/>
    <row r="44" spans="1:8" ht="14.25" customHeight="1"/>
    <row r="45" spans="1:8" ht="14.25" customHeight="1"/>
    <row r="46" spans="1:8" ht="14.25" customHeight="1"/>
    <row r="47" spans="1:8" ht="14.25" customHeight="1"/>
    <row r="48" spans="1: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8">
    <mergeCell ref="B34:C34"/>
    <mergeCell ref="B37:E37"/>
    <mergeCell ref="B2:H2"/>
    <mergeCell ref="B3:B5"/>
    <mergeCell ref="C3:C5"/>
    <mergeCell ref="D3:E4"/>
    <mergeCell ref="F3:G4"/>
    <mergeCell ref="H3:H5"/>
  </mergeCells>
  <pageMargins left="0.7" right="0.7" top="0.75" bottom="0.75" header="0" footer="0"/>
  <pageSetup paperSize="9" scale="3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Розподіл</vt:lpstr>
      <vt:lpstr>Розподіл!Область_друку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Daria Holovach</cp:lastModifiedBy>
  <dcterms:created xsi:type="dcterms:W3CDTF">2021-10-04T14:21:04Z</dcterms:created>
  <dcterms:modified xsi:type="dcterms:W3CDTF">2024-04-08T13:42:47Z</dcterms:modified>
</cp:coreProperties>
</file>