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holovach\Desktop\2023\Розподіл\Аутизм\395-Р\"/>
    </mc:Choice>
  </mc:AlternateContent>
  <xr:revisionPtr revIDLastSave="0" documentId="13_ncr:1_{807B4583-AAE2-46B8-B5E5-3BC0EB042601}"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Розподіл!$A$1:$G$34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jxxQDkBa8nuMaXarGpKLcRzdfBmQ=="/>
    </ext>
  </extLst>
</workbook>
</file>

<file path=xl/calcChain.xml><?xml version="1.0" encoding="utf-8"?>
<calcChain xmlns="http://schemas.openxmlformats.org/spreadsheetml/2006/main">
  <c r="F7" i="1" l="1"/>
  <c r="F8" i="1"/>
  <c r="F9" i="1"/>
  <c r="F10" i="1"/>
  <c r="G10" i="1" s="1"/>
  <c r="F11" i="1"/>
  <c r="F12" i="1"/>
  <c r="F13" i="1"/>
  <c r="F14" i="1"/>
  <c r="G14" i="1" s="1"/>
  <c r="F15" i="1"/>
  <c r="F16" i="1"/>
  <c r="F17" i="1"/>
  <c r="F18" i="1"/>
  <c r="F19" i="1"/>
  <c r="F20" i="1"/>
  <c r="F21" i="1"/>
  <c r="F22" i="1"/>
  <c r="F23" i="1"/>
  <c r="F24" i="1"/>
  <c r="F25" i="1"/>
  <c r="F26" i="1"/>
  <c r="F27" i="1"/>
  <c r="F28" i="1"/>
  <c r="F29" i="1"/>
  <c r="F30" i="1"/>
  <c r="F6" i="1"/>
  <c r="G6" i="1" s="1"/>
  <c r="E7" i="1"/>
  <c r="E8" i="1"/>
  <c r="E9" i="1"/>
  <c r="E10" i="1"/>
  <c r="E11" i="1"/>
  <c r="E12" i="1"/>
  <c r="E13" i="1"/>
  <c r="E14" i="1"/>
  <c r="E15" i="1"/>
  <c r="E16" i="1"/>
  <c r="E17" i="1"/>
  <c r="E18" i="1"/>
  <c r="E19" i="1"/>
  <c r="E20" i="1"/>
  <c r="E21" i="1"/>
  <c r="E22" i="1"/>
  <c r="E23" i="1"/>
  <c r="E24" i="1"/>
  <c r="E25" i="1"/>
  <c r="E26" i="1"/>
  <c r="E27" i="1"/>
  <c r="E28" i="1"/>
  <c r="E29" i="1"/>
  <c r="E30" i="1"/>
  <c r="E6" i="1"/>
  <c r="G7" i="1"/>
  <c r="G8" i="1"/>
  <c r="G9" i="1"/>
  <c r="G11" i="1"/>
  <c r="G12" i="1"/>
  <c r="G13" i="1"/>
  <c r="G15" i="1"/>
  <c r="G16" i="1"/>
  <c r="G17" i="1"/>
  <c r="G18" i="1"/>
  <c r="G19" i="1"/>
  <c r="G20" i="1"/>
  <c r="G21" i="1"/>
  <c r="G22" i="1"/>
  <c r="G23" i="1"/>
  <c r="G24" i="1"/>
  <c r="G25" i="1"/>
  <c r="G26" i="1"/>
  <c r="G27" i="1"/>
  <c r="G28" i="1"/>
  <c r="G29" i="1"/>
  <c r="G30" i="1"/>
  <c r="F31" i="1" l="1"/>
  <c r="D31" i="1" l="1"/>
  <c r="E31" i="1" l="1"/>
  <c r="G31" i="1" l="1"/>
</calcChain>
</file>

<file path=xl/sharedStrings.xml><?xml version="1.0" encoding="utf-8"?>
<sst xmlns="http://schemas.openxmlformats.org/spreadsheetml/2006/main" count="37" uniqueCount="37">
  <si>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</si>
  <si>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</si>
  <si>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</si>
  <si>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</si>
  <si>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</si>
  <si>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</si>
  <si>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</si>
  <si>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</si>
  <si>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</si>
  <si>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</si>
  <si>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</si>
  <si>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</si>
  <si>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</si>
  <si>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</si>
  <si>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</si>
  <si>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</si>
  <si>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</si>
  <si>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</si>
  <si>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</si>
  <si>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</si>
  <si>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</si>
  <si>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</si>
  <si>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</si>
  <si>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</si>
  <si>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</si>
  <si>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</si>
  <si>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</si>
  <si>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</si>
  <si>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</si>
  <si>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</si>
  <si>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Едем АДАМАНОВ</t>
  </si>
  <si>
    <t>к-сть упаковок</t>
  </si>
  <si>
    <t>Генеральний директор</t>
  </si>
  <si>
    <t>Розподіл лікарських засобів для лікування дітей, хворих на розлади психіки та поведінки із спектра аутизму, з шизофренією, афективними розладами, гіперкінетичними розладами та епілепсією,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для дітей, хворих на розлади психіки та поведінки із спектра аутизму, з шизофренією, афективними розладами, гіперкінетичними розладами та епілепсією»</t>
  </si>
  <si>
    <t>к-сть таблеток</t>
  </si>
  <si>
    <r>
      <t xml:space="preserve">ТОРЕНДО®
</t>
    </r>
    <r>
      <rPr>
        <sz val="11"/>
        <color theme="1"/>
        <rFont val="Times New Roman"/>
        <family val="1"/>
        <charset val="204"/>
      </rPr>
      <t>таблетки, вкриті плівковою оболонкою по 1 мг, по 10 таблеток у блістері, по 6 блістерів у картонній коробці</t>
    </r>
    <r>
      <rPr>
        <b/>
        <sz val="11"/>
        <color theme="1"/>
        <rFont val="Times New Roman"/>
        <family val="1"/>
        <charset val="204"/>
      </rPr>
      <t xml:space="preserve">
</t>
    </r>
    <r>
      <rPr>
        <sz val="11"/>
        <color theme="1"/>
        <rFont val="Times New Roman"/>
      </rPr>
      <t xml:space="preserve">
</t>
    </r>
    <r>
      <rPr>
        <b/>
        <sz val="11"/>
        <color theme="1"/>
        <rFont val="Times New Roman"/>
      </rPr>
      <t>(Рисперидон, 1 мг)</t>
    </r>
    <r>
      <rPr>
        <sz val="11"/>
        <color theme="1"/>
        <rFont val="Times New Roman"/>
      </rPr>
      <t xml:space="preserve">
</t>
    </r>
    <r>
      <rPr>
        <b/>
        <sz val="11"/>
        <color theme="1"/>
        <rFont val="Times New Roman"/>
      </rPr>
      <t xml:space="preserve">Виробник: КРКА, д.д., Ново место, Словенія
</t>
    </r>
    <r>
      <rPr>
        <sz val="11"/>
        <color theme="1"/>
        <rFont val="Times New Roman"/>
      </rPr>
      <t xml:space="preserve">
</t>
    </r>
    <r>
      <rPr>
        <b/>
        <sz val="11"/>
        <color theme="1"/>
        <rFont val="Times New Roman"/>
      </rPr>
      <t>Ціна за таблетку - 1,38 грн</t>
    </r>
    <r>
      <rPr>
        <b/>
        <sz val="11"/>
        <color theme="1"/>
        <rFont val="Times New Roman"/>
        <family val="1"/>
        <charset val="204"/>
      </rPr>
      <t xml:space="preserve">
(mnn id: 14969)</t>
    </r>
  </si>
  <si>
    <t xml:space="preserve">ЗАТВЕРДЖЕНО
наказ державного підприємства 
«Медичні закупівлі України»
 від 25 квітня 2024 року № 395-Р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</si>
</sst>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scheme val="minor"/>
    </font>
    <font>
      <sz val="14"/>
      <color theme="1"/>
      <name val="Times New Roman"/>
    </font>
    <font>
      <b/>
      <sz val="15"/>
      <color theme="1"/>
      <name val="Times New Roman"/>
    </font>
    <font>
      <sz val="11"/>
      <name val="Calibri"/>
    </font>
    <font>
      <b/>
      <sz val="14"/>
      <color theme="1"/>
      <name val="Times New Roman"/>
    </font>
    <font>
      <b/>
      <sz val="11"/>
      <color theme="1"/>
      <name val="Times New Roman"/>
    </font>
    <font>
      <i/>
      <sz val="9"/>
      <color theme="1"/>
      <name val="Times New Roman"/>
    </font>
    <font>
      <sz val="11"/>
      <color theme="1"/>
      <name val="Calibri"/>
    </font>
    <font>
      <b/>
      <sz val="16"/>
      <color theme="1"/>
      <name val="Times New Roman"/>
    </font>
    <font>
      <b/>
      <sz val="20"/>
      <color rgb="FFFF0000"/>
      <name val="Times New Roman"/>
    </font>
    <font>
      <b/>
      <sz val="18"/>
      <color theme="1"/>
      <name val="Times New Roman"/>
    </font>
    <font>
      <sz val="11"/>
      <color theme="1"/>
      <name val="Times New Roman"/>
    </font>
    <font>
      <b/>
      <sz val="11"/>
      <color theme="1"/>
      <name val="Times New Roman"/>
      <family val="1"/>
      <charset val="204"/>
    </font>
    <font>
      <b/>
      <sz val="15"/>
      <color rgb="FF000000"/>
      <name val="Times New Roman"/>
      <family val="1"/>
      <charset val="204"/>
    </font>
    <font>
      <sz val="14"/>
      <color theme="1"/>
      <name val="Times New Roman"/>
      <family val="1"/>
      <charset val="204"/>
    </font>
    <font>
      <i/>
      <sz val="9"/>
      <color theme="1"/>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theme="0"/>
      </patternFill>
    </fill>
  </fills>
  <borders count="29">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right style="medium">
        <color rgb="FF000000"/>
      </right>
      <top/>
      <bottom style="thin">
        <color rgb="FF000000"/>
      </bottom>
      <diagonal/>
    </border>
    <border>
      <left/>
      <right/>
      <top style="medium">
        <color rgb="FF000000"/>
      </top>
      <bottom style="medium">
        <color rgb="FF000000"/>
      </bottom>
      <diagonal/>
    </border>
    <border>
      <left/>
      <right style="thin">
        <color indexed="64"/>
      </right>
      <top/>
      <bottom style="thin">
        <color rgb="FF000000"/>
      </bottom>
      <diagonal/>
    </border>
    <border>
      <left style="thin">
        <color indexed="64"/>
      </left>
      <right style="thin">
        <color indexed="64"/>
      </right>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medium">
        <color rgb="FF000000"/>
      </top>
      <bottom/>
      <diagonal/>
    </border>
  </borders>
  <cellStyleXfs count="1">
    <xf numFmtId="0" fontId="0" fillId="0" borderId="0"/>
  </cellStyleXfs>
  <cellXfs count="52">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1" fillId="2" borderId="11" xfId="0" applyFont="1" applyFill="1" applyBorder="1" applyAlignment="1">
      <alignment horizontal="center" vertical="center" wrapText="1"/>
    </xf>
    <xf numFmtId="1" fontId="6" fillId="0" borderId="0" xfId="0" applyNumberFormat="1" applyFont="1" applyAlignment="1">
      <alignment horizontal="center" vertical="center" wrapText="1"/>
    </xf>
    <xf numFmtId="1" fontId="6" fillId="0" borderId="3" xfId="0" applyNumberFormat="1" applyFont="1" applyBorder="1" applyAlignment="1">
      <alignment horizontal="center" vertical="center" wrapText="1"/>
    </xf>
    <xf numFmtId="1" fontId="6" fillId="0" borderId="5"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0" fontId="1" fillId="0" borderId="14" xfId="0" applyFont="1" applyBorder="1" applyAlignment="1">
      <alignment horizontal="center" vertical="center"/>
    </xf>
    <xf numFmtId="0" fontId="4" fillId="0" borderId="15" xfId="0" applyFont="1" applyBorder="1" applyAlignment="1">
      <alignment horizontal="left" vertical="center" wrapText="1"/>
    </xf>
    <xf numFmtId="0" fontId="1" fillId="0" borderId="16" xfId="0" applyFont="1" applyBorder="1" applyAlignment="1">
      <alignment horizontal="center" vertical="center"/>
    </xf>
    <xf numFmtId="0" fontId="4" fillId="0" borderId="17" xfId="0" applyFont="1" applyBorder="1" applyAlignment="1">
      <alignment horizontal="left" vertical="center" wrapText="1"/>
    </xf>
    <xf numFmtId="0" fontId="1" fillId="0" borderId="18" xfId="0" applyFont="1" applyBorder="1" applyAlignment="1">
      <alignment horizontal="center" vertical="center"/>
    </xf>
    <xf numFmtId="0" fontId="7" fillId="0" borderId="0" xfId="0" applyFont="1"/>
    <xf numFmtId="0" fontId="8" fillId="0" borderId="0" xfId="0" applyFont="1" applyAlignment="1">
      <alignment horizontal="left" vertical="center" wrapText="1"/>
    </xf>
    <xf numFmtId="3" fontId="4" fillId="2" borderId="19" xfId="0" applyNumberFormat="1" applyFont="1" applyFill="1" applyBorder="1" applyAlignment="1">
      <alignment horizontal="center" vertical="center"/>
    </xf>
    <xf numFmtId="0" fontId="9"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4" fontId="10" fillId="2" borderId="1" xfId="0" applyNumberFormat="1" applyFont="1" applyFill="1" applyBorder="1" applyAlignment="1">
      <alignment horizontal="right" wrapText="1"/>
    </xf>
    <xf numFmtId="1" fontId="6" fillId="0" borderId="6" xfId="0" applyNumberFormat="1" applyFont="1" applyBorder="1" applyAlignment="1">
      <alignment horizontal="center" vertical="center" wrapText="1"/>
    </xf>
    <xf numFmtId="4" fontId="4" fillId="2" borderId="6" xfId="0" applyNumberFormat="1" applyFont="1" applyFill="1" applyBorder="1" applyAlignment="1">
      <alignment horizontal="center" vertical="center"/>
    </xf>
    <xf numFmtId="4" fontId="4" fillId="2" borderId="23" xfId="0" applyNumberFormat="1" applyFont="1" applyFill="1" applyBorder="1" applyAlignment="1">
      <alignment horizontal="center" vertical="center" wrapText="1"/>
    </xf>
    <xf numFmtId="4" fontId="4" fillId="2" borderId="22" xfId="0" applyNumberFormat="1" applyFont="1" applyFill="1" applyBorder="1" applyAlignment="1">
      <alignment horizontal="center" vertical="center"/>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4" fontId="1" fillId="0" borderId="25" xfId="0" applyNumberFormat="1" applyFont="1" applyBorder="1" applyAlignment="1">
      <alignment horizontal="center" vertical="center" wrapText="1"/>
    </xf>
    <xf numFmtId="3" fontId="1" fillId="0" borderId="26" xfId="0" applyNumberFormat="1" applyFont="1" applyBorder="1" applyAlignment="1">
      <alignment horizontal="center" vertical="center" wrapText="1"/>
    </xf>
    <xf numFmtId="0" fontId="4" fillId="0" borderId="21" xfId="0" applyFont="1" applyBorder="1" applyAlignment="1">
      <alignment vertical="center" wrapText="1"/>
    </xf>
    <xf numFmtId="1" fontId="6" fillId="0" borderId="22" xfId="0" applyNumberFormat="1" applyFont="1" applyBorder="1" applyAlignment="1">
      <alignment horizontal="center" vertical="center" wrapText="1"/>
    </xf>
    <xf numFmtId="3" fontId="4" fillId="2" borderId="22" xfId="0" applyNumberFormat="1" applyFont="1" applyFill="1" applyBorder="1" applyAlignment="1">
      <alignment horizontal="center" vertical="center"/>
    </xf>
    <xf numFmtId="1" fontId="15" fillId="0" borderId="22" xfId="0" applyNumberFormat="1" applyFont="1" applyBorder="1" applyAlignment="1">
      <alignment horizontal="center" vertical="center" wrapText="1"/>
    </xf>
    <xf numFmtId="3" fontId="1" fillId="0" borderId="27" xfId="0" applyNumberFormat="1" applyFont="1" applyBorder="1" applyAlignment="1">
      <alignment horizontal="center" vertical="center" wrapText="1"/>
    </xf>
    <xf numFmtId="3" fontId="1" fillId="0" borderId="28" xfId="0" applyNumberFormat="1" applyFont="1" applyBorder="1" applyAlignment="1">
      <alignment horizontal="center" vertical="center" wrapText="1"/>
    </xf>
    <xf numFmtId="0" fontId="8" fillId="0" borderId="5" xfId="0" applyFont="1" applyBorder="1" applyAlignment="1">
      <alignment horizontal="left" vertical="center" wrapText="1"/>
    </xf>
    <xf numFmtId="0" fontId="3" fillId="0" borderId="6" xfId="0" applyFont="1" applyBorder="1"/>
    <xf numFmtId="0" fontId="10" fillId="2" borderId="20" xfId="0" applyFont="1" applyFill="1" applyBorder="1" applyAlignment="1">
      <alignment horizontal="left" wrapText="1"/>
    </xf>
    <xf numFmtId="0" fontId="3" fillId="0" borderId="21" xfId="0" applyFont="1" applyBorder="1"/>
    <xf numFmtId="0" fontId="13" fillId="0" borderId="2" xfId="0" applyFont="1" applyBorder="1" applyAlignment="1">
      <alignment horizontal="center" vertical="center" wrapText="1"/>
    </xf>
    <xf numFmtId="0" fontId="3" fillId="0" borderId="2" xfId="0" applyFont="1" applyBorder="1"/>
    <xf numFmtId="0" fontId="4" fillId="0" borderId="3" xfId="0" applyFont="1" applyBorder="1" applyAlignment="1">
      <alignment horizontal="center" vertical="center" wrapText="1"/>
    </xf>
    <xf numFmtId="0" fontId="3" fillId="0" borderId="8" xfId="0" applyFont="1" applyBorder="1"/>
    <xf numFmtId="0" fontId="4" fillId="0" borderId="4" xfId="0" applyFont="1" applyBorder="1" applyAlignment="1">
      <alignment horizontal="center" vertical="center" wrapText="1"/>
    </xf>
    <xf numFmtId="0" fontId="3" fillId="0" borderId="9" xfId="0" applyFont="1" applyBorder="1"/>
    <xf numFmtId="0" fontId="12" fillId="0" borderId="5" xfId="0" applyFont="1" applyBorder="1" applyAlignment="1">
      <alignment horizontal="center" vertical="center" wrapText="1"/>
    </xf>
    <xf numFmtId="0" fontId="12" fillId="0" borderId="24" xfId="0" applyFont="1" applyBorder="1" applyAlignment="1">
      <alignment horizontal="center" vertical="center" wrapText="1"/>
    </xf>
    <xf numFmtId="0" fontId="4" fillId="2" borderId="7" xfId="0" applyFont="1" applyFill="1" applyBorder="1" applyAlignment="1">
      <alignment horizontal="center" vertical="center" wrapText="1"/>
    </xf>
    <xf numFmtId="0" fontId="3" fillId="0" borderId="12"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99"/>
  <sheetViews>
    <sheetView tabSelected="1" view="pageBreakPreview" topLeftCell="A19" zoomScale="65" zoomScaleNormal="65" zoomScaleSheetLayoutView="65" workbookViewId="0">
      <selection activeCell="B2" sqref="B2:G2"/>
    </sheetView>
  </sheetViews>
  <sheetFormatPr defaultColWidth="14.453125" defaultRowHeight="15" customHeight="1" x14ac:dyDescent="0.35"/>
  <cols>
    <col min="1" max="2" width="5.26953125" customWidth="1"/>
    <col min="3" max="3" width="37.81640625" customWidth="1"/>
    <col min="4" max="5" width="24.81640625" customWidth="1"/>
    <col min="6" max="6" width="27.54296875" customWidth="1"/>
    <col min="7" max="7" width="43.26953125" customWidth="1"/>
  </cols>
  <sheetData>
    <row r="1" spans="1:9" ht="97.9" customHeight="1" x14ac:dyDescent="0.35">
      <c r="A1" s="1"/>
      <c r="B1" s="1"/>
      <c r="C1" s="2"/>
      <c r="D1" s="2"/>
      <c r="E1" s="2"/>
      <c r="F1" s="2"/>
      <c r="G1" s="3" t="s">
        <v>36</v>
      </c>
    </row>
    <row r="2" spans="1:9" ht="142.15" customHeight="1" thickBot="1" x14ac:dyDescent="0.4">
      <c r="A2" s="4"/>
      <c r="B2" s="42" t="s">
        <v>33</v>
      </c>
      <c r="C2" s="43"/>
      <c r="D2" s="43"/>
      <c r="E2" s="43"/>
      <c r="F2" s="43"/>
      <c r="G2" s="43"/>
    </row>
    <row r="3" spans="1:9" ht="175.5" customHeight="1" thickBot="1" x14ac:dyDescent="0.4">
      <c r="A3" s="5"/>
      <c r="B3" s="44" t="s">
        <v>0</v>
      </c>
      <c r="C3" s="46" t="s">
        <v>1</v>
      </c>
      <c r="D3" s="48" t="s">
        <v>35</v>
      </c>
      <c r="E3" s="49"/>
      <c r="F3" s="39"/>
      <c r="G3" s="50" t="s">
        <v>2</v>
      </c>
    </row>
    <row r="4" spans="1:9" ht="24.75" customHeight="1" thickBot="1" x14ac:dyDescent="0.4">
      <c r="A4" s="5"/>
      <c r="B4" s="45"/>
      <c r="C4" s="47"/>
      <c r="D4" s="28" t="s">
        <v>34</v>
      </c>
      <c r="E4" s="29" t="s">
        <v>31</v>
      </c>
      <c r="F4" s="6" t="s">
        <v>3</v>
      </c>
      <c r="G4" s="51"/>
    </row>
    <row r="5" spans="1:9" ht="15" customHeight="1" thickBot="1" x14ac:dyDescent="0.4">
      <c r="A5" s="7"/>
      <c r="B5" s="8">
        <v>1</v>
      </c>
      <c r="C5" s="9">
        <v>2</v>
      </c>
      <c r="D5" s="10">
        <v>3</v>
      </c>
      <c r="E5" s="33">
        <v>4</v>
      </c>
      <c r="F5" s="35">
        <v>5</v>
      </c>
      <c r="G5" s="24">
        <v>6</v>
      </c>
    </row>
    <row r="6" spans="1:9" ht="18" customHeight="1" x14ac:dyDescent="0.35">
      <c r="A6" s="1"/>
      <c r="B6" s="11">
        <v>1</v>
      </c>
      <c r="C6" s="12" t="s">
        <v>4</v>
      </c>
      <c r="D6" s="37">
        <v>100</v>
      </c>
      <c r="E6" s="31">
        <f>D6/60</f>
        <v>1.6666666666666667</v>
      </c>
      <c r="F6" s="30">
        <f>D6*1.38</f>
        <v>138</v>
      </c>
      <c r="G6" s="26">
        <f>F6</f>
        <v>138</v>
      </c>
    </row>
    <row r="7" spans="1:9" ht="18" customHeight="1" x14ac:dyDescent="0.35">
      <c r="A7" s="1"/>
      <c r="B7" s="13">
        <v>2</v>
      </c>
      <c r="C7" s="14" t="s">
        <v>5</v>
      </c>
      <c r="D7" s="36">
        <v>280</v>
      </c>
      <c r="E7" s="31">
        <f t="shared" ref="E7:E30" si="0">D7/60</f>
        <v>4.666666666666667</v>
      </c>
      <c r="F7" s="30">
        <f t="shared" ref="F7:F30" si="1">D7*1.38</f>
        <v>386.4</v>
      </c>
      <c r="G7" s="26">
        <f t="shared" ref="G7:G30" si="2">F7</f>
        <v>386.4</v>
      </c>
    </row>
    <row r="8" spans="1:9" ht="18" customHeight="1" x14ac:dyDescent="0.35">
      <c r="A8" s="1"/>
      <c r="B8" s="15">
        <v>3</v>
      </c>
      <c r="C8" s="14" t="s">
        <v>6</v>
      </c>
      <c r="D8" s="36">
        <v>2340</v>
      </c>
      <c r="E8" s="31">
        <f t="shared" si="0"/>
        <v>39</v>
      </c>
      <c r="F8" s="30">
        <f t="shared" si="1"/>
        <v>3229.2</v>
      </c>
      <c r="G8" s="26">
        <f t="shared" si="2"/>
        <v>3229.2</v>
      </c>
    </row>
    <row r="9" spans="1:9" ht="18" customHeight="1" x14ac:dyDescent="0.35">
      <c r="A9" s="1"/>
      <c r="B9" s="13">
        <v>4</v>
      </c>
      <c r="C9" s="14" t="s">
        <v>7</v>
      </c>
      <c r="D9" s="36">
        <v>0</v>
      </c>
      <c r="E9" s="31">
        <f t="shared" si="0"/>
        <v>0</v>
      </c>
      <c r="F9" s="30">
        <f t="shared" si="1"/>
        <v>0</v>
      </c>
      <c r="G9" s="26">
        <f t="shared" si="2"/>
        <v>0</v>
      </c>
    </row>
    <row r="10" spans="1:9" ht="18" customHeight="1" x14ac:dyDescent="0.35">
      <c r="A10" s="1"/>
      <c r="B10" s="15">
        <v>5</v>
      </c>
      <c r="C10" s="14" t="s">
        <v>8</v>
      </c>
      <c r="D10" s="36">
        <v>6100</v>
      </c>
      <c r="E10" s="31">
        <f t="shared" si="0"/>
        <v>101.66666666666667</v>
      </c>
      <c r="F10" s="30">
        <f t="shared" si="1"/>
        <v>8418</v>
      </c>
      <c r="G10" s="26">
        <f t="shared" si="2"/>
        <v>8418</v>
      </c>
    </row>
    <row r="11" spans="1:9" ht="18" customHeight="1" x14ac:dyDescent="0.35">
      <c r="A11" s="1"/>
      <c r="B11" s="13">
        <v>6</v>
      </c>
      <c r="C11" s="14" t="s">
        <v>9</v>
      </c>
      <c r="D11" s="36">
        <v>800</v>
      </c>
      <c r="E11" s="31">
        <f t="shared" si="0"/>
        <v>13.333333333333334</v>
      </c>
      <c r="F11" s="30">
        <f t="shared" si="1"/>
        <v>1104</v>
      </c>
      <c r="G11" s="26">
        <f t="shared" si="2"/>
        <v>1104</v>
      </c>
      <c r="I11" s="16"/>
    </row>
    <row r="12" spans="1:9" ht="18" customHeight="1" x14ac:dyDescent="0.35">
      <c r="A12" s="1"/>
      <c r="B12" s="15">
        <v>7</v>
      </c>
      <c r="C12" s="14" t="s">
        <v>10</v>
      </c>
      <c r="D12" s="36">
        <v>0</v>
      </c>
      <c r="E12" s="31">
        <f t="shared" si="0"/>
        <v>0</v>
      </c>
      <c r="F12" s="30">
        <f t="shared" si="1"/>
        <v>0</v>
      </c>
      <c r="G12" s="26">
        <f t="shared" si="2"/>
        <v>0</v>
      </c>
      <c r="I12" s="16"/>
    </row>
    <row r="13" spans="1:9" ht="18" customHeight="1" x14ac:dyDescent="0.35">
      <c r="A13" s="1"/>
      <c r="B13" s="13">
        <v>8</v>
      </c>
      <c r="C13" s="14" t="s">
        <v>11</v>
      </c>
      <c r="D13" s="36">
        <v>0</v>
      </c>
      <c r="E13" s="31">
        <f t="shared" si="0"/>
        <v>0</v>
      </c>
      <c r="F13" s="30">
        <f t="shared" si="1"/>
        <v>0</v>
      </c>
      <c r="G13" s="26">
        <f t="shared" si="2"/>
        <v>0</v>
      </c>
      <c r="I13" s="16"/>
    </row>
    <row r="14" spans="1:9" ht="18" customHeight="1" x14ac:dyDescent="0.35">
      <c r="A14" s="1"/>
      <c r="B14" s="15">
        <v>9</v>
      </c>
      <c r="C14" s="14" t="s">
        <v>12</v>
      </c>
      <c r="D14" s="36">
        <v>0</v>
      </c>
      <c r="E14" s="31">
        <f t="shared" si="0"/>
        <v>0</v>
      </c>
      <c r="F14" s="30">
        <f t="shared" si="1"/>
        <v>0</v>
      </c>
      <c r="G14" s="26">
        <f t="shared" si="2"/>
        <v>0</v>
      </c>
    </row>
    <row r="15" spans="1:9" ht="18" customHeight="1" x14ac:dyDescent="0.35">
      <c r="A15" s="1"/>
      <c r="B15" s="13">
        <v>10</v>
      </c>
      <c r="C15" s="14" t="s">
        <v>13</v>
      </c>
      <c r="D15" s="36">
        <v>2400</v>
      </c>
      <c r="E15" s="31">
        <f t="shared" si="0"/>
        <v>40</v>
      </c>
      <c r="F15" s="30">
        <f t="shared" si="1"/>
        <v>3311.9999999999995</v>
      </c>
      <c r="G15" s="26">
        <f t="shared" si="2"/>
        <v>3311.9999999999995</v>
      </c>
    </row>
    <row r="16" spans="1:9" ht="18" customHeight="1" x14ac:dyDescent="0.35">
      <c r="A16" s="1"/>
      <c r="B16" s="15">
        <v>11</v>
      </c>
      <c r="C16" s="14" t="s">
        <v>14</v>
      </c>
      <c r="D16" s="36">
        <v>3220</v>
      </c>
      <c r="E16" s="31">
        <f t="shared" si="0"/>
        <v>53.666666666666664</v>
      </c>
      <c r="F16" s="30">
        <f t="shared" si="1"/>
        <v>4443.5999999999995</v>
      </c>
      <c r="G16" s="26">
        <f t="shared" si="2"/>
        <v>4443.5999999999995</v>
      </c>
    </row>
    <row r="17" spans="1:7" ht="18" customHeight="1" x14ac:dyDescent="0.35">
      <c r="A17" s="1"/>
      <c r="B17" s="13">
        <v>12</v>
      </c>
      <c r="C17" s="14" t="s">
        <v>15</v>
      </c>
      <c r="D17" s="36">
        <v>0</v>
      </c>
      <c r="E17" s="31">
        <f t="shared" si="0"/>
        <v>0</v>
      </c>
      <c r="F17" s="30">
        <f t="shared" si="1"/>
        <v>0</v>
      </c>
      <c r="G17" s="26">
        <f t="shared" si="2"/>
        <v>0</v>
      </c>
    </row>
    <row r="18" spans="1:7" ht="18" customHeight="1" x14ac:dyDescent="0.35">
      <c r="A18" s="1"/>
      <c r="B18" s="15">
        <v>13</v>
      </c>
      <c r="C18" s="14" t="s">
        <v>16</v>
      </c>
      <c r="D18" s="36">
        <v>9800</v>
      </c>
      <c r="E18" s="31">
        <f t="shared" si="0"/>
        <v>163.33333333333334</v>
      </c>
      <c r="F18" s="30">
        <f t="shared" si="1"/>
        <v>13523.999999999998</v>
      </c>
      <c r="G18" s="26">
        <f t="shared" si="2"/>
        <v>13523.999999999998</v>
      </c>
    </row>
    <row r="19" spans="1:7" ht="18" customHeight="1" x14ac:dyDescent="0.35">
      <c r="A19" s="1"/>
      <c r="B19" s="13">
        <v>14</v>
      </c>
      <c r="C19" s="14" t="s">
        <v>17</v>
      </c>
      <c r="D19" s="36">
        <v>9380</v>
      </c>
      <c r="E19" s="31">
        <f t="shared" si="0"/>
        <v>156.33333333333334</v>
      </c>
      <c r="F19" s="30">
        <f t="shared" si="1"/>
        <v>12944.4</v>
      </c>
      <c r="G19" s="26">
        <f t="shared" si="2"/>
        <v>12944.4</v>
      </c>
    </row>
    <row r="20" spans="1:7" ht="18" customHeight="1" x14ac:dyDescent="0.35">
      <c r="A20" s="1"/>
      <c r="B20" s="15">
        <v>15</v>
      </c>
      <c r="C20" s="14" t="s">
        <v>18</v>
      </c>
      <c r="D20" s="36">
        <v>0</v>
      </c>
      <c r="E20" s="31">
        <f t="shared" si="0"/>
        <v>0</v>
      </c>
      <c r="F20" s="30">
        <f t="shared" si="1"/>
        <v>0</v>
      </c>
      <c r="G20" s="26">
        <f t="shared" si="2"/>
        <v>0</v>
      </c>
    </row>
    <row r="21" spans="1:7" ht="18" customHeight="1" x14ac:dyDescent="0.35">
      <c r="A21" s="1"/>
      <c r="B21" s="13">
        <v>16</v>
      </c>
      <c r="C21" s="14" t="s">
        <v>19</v>
      </c>
      <c r="D21" s="36">
        <v>4920</v>
      </c>
      <c r="E21" s="31">
        <f t="shared" si="0"/>
        <v>82</v>
      </c>
      <c r="F21" s="30">
        <f t="shared" si="1"/>
        <v>6789.5999999999995</v>
      </c>
      <c r="G21" s="26">
        <f t="shared" si="2"/>
        <v>6789.5999999999995</v>
      </c>
    </row>
    <row r="22" spans="1:7" ht="18" customHeight="1" x14ac:dyDescent="0.35">
      <c r="A22" s="1"/>
      <c r="B22" s="15">
        <v>17</v>
      </c>
      <c r="C22" s="14" t="s">
        <v>20</v>
      </c>
      <c r="D22" s="36">
        <v>920</v>
      </c>
      <c r="E22" s="31">
        <f t="shared" si="0"/>
        <v>15.333333333333334</v>
      </c>
      <c r="F22" s="30">
        <f t="shared" si="1"/>
        <v>1269.5999999999999</v>
      </c>
      <c r="G22" s="26">
        <f t="shared" si="2"/>
        <v>1269.5999999999999</v>
      </c>
    </row>
    <row r="23" spans="1:7" ht="18" customHeight="1" x14ac:dyDescent="0.35">
      <c r="A23" s="1"/>
      <c r="B23" s="13">
        <v>18</v>
      </c>
      <c r="C23" s="14" t="s">
        <v>21</v>
      </c>
      <c r="D23" s="36">
        <v>0</v>
      </c>
      <c r="E23" s="31">
        <f t="shared" si="0"/>
        <v>0</v>
      </c>
      <c r="F23" s="30">
        <f t="shared" si="1"/>
        <v>0</v>
      </c>
      <c r="G23" s="26">
        <f t="shared" si="2"/>
        <v>0</v>
      </c>
    </row>
    <row r="24" spans="1:7" ht="18" customHeight="1" x14ac:dyDescent="0.35">
      <c r="A24" s="1"/>
      <c r="B24" s="15">
        <v>19</v>
      </c>
      <c r="C24" s="14" t="s">
        <v>22</v>
      </c>
      <c r="D24" s="36">
        <v>0</v>
      </c>
      <c r="E24" s="31">
        <f t="shared" si="0"/>
        <v>0</v>
      </c>
      <c r="F24" s="30">
        <f t="shared" si="1"/>
        <v>0</v>
      </c>
      <c r="G24" s="26">
        <f t="shared" si="2"/>
        <v>0</v>
      </c>
    </row>
    <row r="25" spans="1:7" ht="18" customHeight="1" x14ac:dyDescent="0.35">
      <c r="A25" s="1"/>
      <c r="B25" s="13">
        <v>20</v>
      </c>
      <c r="C25" s="14" t="s">
        <v>23</v>
      </c>
      <c r="D25" s="36">
        <v>180</v>
      </c>
      <c r="E25" s="31">
        <f t="shared" si="0"/>
        <v>3</v>
      </c>
      <c r="F25" s="30">
        <f t="shared" si="1"/>
        <v>248.39999999999998</v>
      </c>
      <c r="G25" s="26">
        <f t="shared" si="2"/>
        <v>248.39999999999998</v>
      </c>
    </row>
    <row r="26" spans="1:7" ht="18" customHeight="1" x14ac:dyDescent="0.35">
      <c r="A26" s="1"/>
      <c r="B26" s="15">
        <v>21</v>
      </c>
      <c r="C26" s="14" t="s">
        <v>24</v>
      </c>
      <c r="D26" s="36">
        <v>0</v>
      </c>
      <c r="E26" s="31">
        <f t="shared" si="0"/>
        <v>0</v>
      </c>
      <c r="F26" s="30">
        <f t="shared" si="1"/>
        <v>0</v>
      </c>
      <c r="G26" s="26">
        <f t="shared" si="2"/>
        <v>0</v>
      </c>
    </row>
    <row r="27" spans="1:7" ht="18" customHeight="1" x14ac:dyDescent="0.35">
      <c r="A27" s="1"/>
      <c r="B27" s="13">
        <v>22</v>
      </c>
      <c r="C27" s="14" t="s">
        <v>25</v>
      </c>
      <c r="D27" s="36">
        <v>540</v>
      </c>
      <c r="E27" s="31">
        <f t="shared" si="0"/>
        <v>9</v>
      </c>
      <c r="F27" s="30">
        <f t="shared" si="1"/>
        <v>745.19999999999993</v>
      </c>
      <c r="G27" s="26">
        <f t="shared" si="2"/>
        <v>745.19999999999993</v>
      </c>
    </row>
    <row r="28" spans="1:7" ht="18" customHeight="1" x14ac:dyDescent="0.35">
      <c r="A28" s="1"/>
      <c r="B28" s="15">
        <v>23</v>
      </c>
      <c r="C28" s="14" t="s">
        <v>26</v>
      </c>
      <c r="D28" s="36">
        <v>0</v>
      </c>
      <c r="E28" s="31">
        <f t="shared" si="0"/>
        <v>0</v>
      </c>
      <c r="F28" s="30">
        <f t="shared" si="1"/>
        <v>0</v>
      </c>
      <c r="G28" s="26">
        <f t="shared" si="2"/>
        <v>0</v>
      </c>
    </row>
    <row r="29" spans="1:7" ht="18" customHeight="1" x14ac:dyDescent="0.35">
      <c r="A29" s="1"/>
      <c r="B29" s="13">
        <v>24</v>
      </c>
      <c r="C29" s="14" t="s">
        <v>27</v>
      </c>
      <c r="D29" s="36">
        <v>8840</v>
      </c>
      <c r="E29" s="31">
        <f t="shared" si="0"/>
        <v>147.33333333333334</v>
      </c>
      <c r="F29" s="30">
        <f t="shared" si="1"/>
        <v>12199.199999999999</v>
      </c>
      <c r="G29" s="26">
        <f t="shared" si="2"/>
        <v>12199.199999999999</v>
      </c>
    </row>
    <row r="30" spans="1:7" ht="18" customHeight="1" thickBot="1" x14ac:dyDescent="0.4">
      <c r="A30" s="1"/>
      <c r="B30" s="15">
        <v>25</v>
      </c>
      <c r="C30" s="14" t="s">
        <v>28</v>
      </c>
      <c r="D30" s="36">
        <v>700</v>
      </c>
      <c r="E30" s="31">
        <f t="shared" si="0"/>
        <v>11.666666666666666</v>
      </c>
      <c r="F30" s="30">
        <f t="shared" si="1"/>
        <v>965.99999999999989</v>
      </c>
      <c r="G30" s="26">
        <f t="shared" si="2"/>
        <v>965.99999999999989</v>
      </c>
    </row>
    <row r="31" spans="1:7" ht="27.75" customHeight="1" thickBot="1" x14ac:dyDescent="0.4">
      <c r="A31" s="17"/>
      <c r="B31" s="38" t="s">
        <v>29</v>
      </c>
      <c r="C31" s="39"/>
      <c r="D31" s="18">
        <f t="shared" ref="D31:G31" si="3">SUM(D6:D30)</f>
        <v>50520</v>
      </c>
      <c r="E31" s="34">
        <f t="shared" si="3"/>
        <v>842.00000000000011</v>
      </c>
      <c r="F31" s="27">
        <f t="shared" si="3"/>
        <v>69717.599999999991</v>
      </c>
      <c r="G31" s="25">
        <f t="shared" si="3"/>
        <v>69717.599999999991</v>
      </c>
    </row>
    <row r="32" spans="1:7" ht="17.25" customHeight="1" x14ac:dyDescent="0.35">
      <c r="A32" s="19"/>
      <c r="B32" s="19"/>
      <c r="C32" s="20"/>
      <c r="D32" s="20"/>
      <c r="E32" s="32"/>
      <c r="F32" s="20"/>
      <c r="G32" s="21"/>
    </row>
    <row r="33" spans="1:7" ht="17.25" customHeight="1" x14ac:dyDescent="0.35">
      <c r="A33" s="19"/>
      <c r="B33" s="19"/>
      <c r="C33" s="20"/>
      <c r="D33" s="20"/>
      <c r="E33" s="20"/>
      <c r="F33" s="20"/>
      <c r="G33" s="21"/>
    </row>
    <row r="34" spans="1:7" ht="69" customHeight="1" x14ac:dyDescent="0.45">
      <c r="A34" s="22"/>
      <c r="B34" s="40" t="s">
        <v>32</v>
      </c>
      <c r="C34" s="41"/>
      <c r="D34" s="16"/>
      <c r="E34" s="16"/>
      <c r="F34" s="16"/>
      <c r="G34" s="23" t="s">
        <v>30</v>
      </c>
    </row>
    <row r="35" spans="1:7" ht="14.25" customHeight="1" x14ac:dyDescent="0.35"/>
    <row r="36" spans="1:7" ht="14.25" customHeight="1" x14ac:dyDescent="0.35"/>
    <row r="37" spans="1:7" ht="14.25" customHeight="1" x14ac:dyDescent="0.35"/>
    <row r="38" spans="1:7" ht="14.25" customHeight="1" x14ac:dyDescent="0.35"/>
    <row r="39" spans="1:7" ht="14.25" customHeight="1" x14ac:dyDescent="0.35"/>
    <row r="40" spans="1:7" ht="14.25" customHeight="1" x14ac:dyDescent="0.35"/>
    <row r="41" spans="1:7" ht="14.25" customHeight="1" x14ac:dyDescent="0.35"/>
    <row r="42" spans="1:7" ht="14.25" customHeight="1" x14ac:dyDescent="0.35"/>
    <row r="43" spans="1:7" ht="14.25" customHeight="1" x14ac:dyDescent="0.35"/>
    <row r="44" spans="1:7" ht="14.25" customHeight="1" x14ac:dyDescent="0.35"/>
    <row r="45" spans="1:7" ht="14.25" customHeight="1" x14ac:dyDescent="0.35"/>
    <row r="46" spans="1:7" ht="14.25" customHeight="1" x14ac:dyDescent="0.35"/>
    <row r="47" spans="1:7" ht="14.25" customHeight="1" x14ac:dyDescent="0.35"/>
    <row r="48" spans="1:7"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sheetData>
  <mergeCells count="7">
    <mergeCell ref="B31:C31"/>
    <mergeCell ref="B34:C34"/>
    <mergeCell ref="B2:G2"/>
    <mergeCell ref="B3:B4"/>
    <mergeCell ref="C3:C4"/>
    <mergeCell ref="D3:F3"/>
    <mergeCell ref="G3:G4"/>
  </mergeCells>
  <pageMargins left="0.7" right="0.7" top="0.75" bottom="0.75" header="0" footer="0"/>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2024-04-26T06:31:34Z</cp:lastPrinted>
  <dcterms:created xsi:type="dcterms:W3CDTF">2021-10-04T14:29:35Z</dcterms:created>
  <dcterms:modified xsi:type="dcterms:W3CDTF">2024-04-26T06:31:36Z</dcterms:modified>
</cp:coreProperties>
</file>