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23.04.24\14066\"/>
    </mc:Choice>
  </mc:AlternateContent>
  <xr:revisionPtr revIDLastSave="0" documentId="13_ncr:1_{B3844163-148A-440A-87AB-E4D91C880369}" xr6:coauthVersionLast="47" xr6:coauthVersionMax="47" xr10:uidLastSave="{00000000-0000-0000-0000-000000000000}"/>
  <bookViews>
    <workbookView xWindow="-110" yWindow="-110" windowWidth="19420" windowHeight="10300" xr2:uid="{00000000-000D-0000-FFFF-FFFF00000000}"/>
  </bookViews>
  <sheets>
    <sheet name="Аркуш1" sheetId="1" r:id="rId1"/>
  </sheets>
  <definedNames>
    <definedName name="_xlnm.Print_Area" localSheetId="0">Аркуш1!$A$1:$L$39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BnqA4NX1DoE5zebdnAC/I6DKR7X1Aw1TGbWNGKauZDE="/>
    </ext>
  </extLst>
</workbook>
</file>

<file path=xl/calcChain.xml><?xml version="1.0" encoding="utf-8"?>
<calcChain xmlns="http://schemas.openxmlformats.org/spreadsheetml/2006/main">
  <c r="J34" i="1" l="1"/>
  <c r="H34" i="1"/>
  <c r="F34" i="1"/>
  <c r="D34" i="1"/>
  <c r="K33" i="1"/>
  <c r="I33" i="1"/>
  <c r="G33" i="1"/>
  <c r="E33" i="1"/>
  <c r="L33" i="1" s="1"/>
  <c r="K32" i="1"/>
  <c r="I32" i="1"/>
  <c r="G32" i="1"/>
  <c r="E32" i="1"/>
  <c r="L32" i="1" s="1"/>
  <c r="K31" i="1"/>
  <c r="I31" i="1"/>
  <c r="G31" i="1"/>
  <c r="E31" i="1"/>
  <c r="L31" i="1" s="1"/>
  <c r="K30" i="1"/>
  <c r="I30" i="1"/>
  <c r="G30" i="1"/>
  <c r="E30" i="1"/>
  <c r="L30" i="1" s="1"/>
  <c r="K29" i="1"/>
  <c r="I29" i="1"/>
  <c r="G29" i="1"/>
  <c r="E29" i="1"/>
  <c r="L29" i="1" s="1"/>
  <c r="K28" i="1"/>
  <c r="I28" i="1"/>
  <c r="G28" i="1"/>
  <c r="E28" i="1"/>
  <c r="L28" i="1" s="1"/>
  <c r="K27" i="1"/>
  <c r="I27" i="1"/>
  <c r="G27" i="1"/>
  <c r="E27" i="1"/>
  <c r="L27" i="1" s="1"/>
  <c r="K26" i="1"/>
  <c r="I26" i="1"/>
  <c r="G26" i="1"/>
  <c r="E26" i="1"/>
  <c r="L26" i="1" s="1"/>
  <c r="K25" i="1"/>
  <c r="I25" i="1"/>
  <c r="G25" i="1"/>
  <c r="E25" i="1"/>
  <c r="L25" i="1" s="1"/>
  <c r="K24" i="1"/>
  <c r="I24" i="1"/>
  <c r="G24" i="1"/>
  <c r="E24" i="1"/>
  <c r="L24" i="1" s="1"/>
  <c r="K23" i="1"/>
  <c r="I23" i="1"/>
  <c r="G23" i="1"/>
  <c r="E23" i="1"/>
  <c r="L23" i="1" s="1"/>
  <c r="K22" i="1"/>
  <c r="I22" i="1"/>
  <c r="G22" i="1"/>
  <c r="E22" i="1"/>
  <c r="L22" i="1" s="1"/>
  <c r="K21" i="1"/>
  <c r="I21" i="1"/>
  <c r="G21" i="1"/>
  <c r="E21" i="1"/>
  <c r="L21" i="1" s="1"/>
  <c r="K20" i="1"/>
  <c r="I20" i="1"/>
  <c r="G20" i="1"/>
  <c r="E20" i="1"/>
  <c r="L20" i="1" s="1"/>
  <c r="K19" i="1"/>
  <c r="I19" i="1"/>
  <c r="G19" i="1"/>
  <c r="E19" i="1"/>
  <c r="L19" i="1" s="1"/>
  <c r="K18" i="1"/>
  <c r="I18" i="1"/>
  <c r="G18" i="1"/>
  <c r="E18" i="1"/>
  <c r="L18" i="1" s="1"/>
  <c r="K17" i="1"/>
  <c r="I17" i="1"/>
  <c r="G17" i="1"/>
  <c r="E17" i="1"/>
  <c r="L17" i="1" s="1"/>
  <c r="K16" i="1"/>
  <c r="I16" i="1"/>
  <c r="G16" i="1"/>
  <c r="E16" i="1"/>
  <c r="L16" i="1" s="1"/>
  <c r="K15" i="1"/>
  <c r="I15" i="1"/>
  <c r="G15" i="1"/>
  <c r="E15" i="1"/>
  <c r="L15" i="1" s="1"/>
  <c r="K14" i="1"/>
  <c r="I14" i="1"/>
  <c r="G14" i="1"/>
  <c r="E14" i="1"/>
  <c r="L14" i="1" s="1"/>
  <c r="K13" i="1"/>
  <c r="I13" i="1"/>
  <c r="G13" i="1"/>
  <c r="E13" i="1"/>
  <c r="L13" i="1" s="1"/>
  <c r="K12" i="1"/>
  <c r="I12" i="1"/>
  <c r="G12" i="1"/>
  <c r="E12" i="1"/>
  <c r="L12" i="1" s="1"/>
  <c r="K11" i="1"/>
  <c r="I11" i="1"/>
  <c r="G11" i="1"/>
  <c r="E11" i="1"/>
  <c r="L11" i="1" s="1"/>
  <c r="K10" i="1"/>
  <c r="I10" i="1"/>
  <c r="G10" i="1"/>
  <c r="E10" i="1"/>
  <c r="L10" i="1" s="1"/>
  <c r="K9" i="1"/>
  <c r="I9" i="1"/>
  <c r="G9" i="1"/>
  <c r="E9" i="1"/>
  <c r="L9" i="1" s="1"/>
  <c r="K8" i="1"/>
  <c r="I8" i="1"/>
  <c r="G8" i="1"/>
  <c r="E8" i="1"/>
  <c r="L8" i="1" s="1"/>
  <c r="K7" i="1"/>
  <c r="K34" i="1" s="1"/>
  <c r="I7" i="1"/>
  <c r="I34" i="1" s="1"/>
  <c r="G7" i="1"/>
  <c r="G34" i="1" s="1"/>
  <c r="E7" i="1"/>
  <c r="E34" i="1" s="1"/>
  <c r="L7" i="1" l="1"/>
  <c r="L34" i="1" s="1"/>
</calcChain>
</file>

<file path=xl/sharedStrings.xml><?xml version="1.0" encoding="utf-8"?>
<sst xmlns="http://schemas.openxmlformats.org/spreadsheetml/2006/main" count="48" uniqueCount="42">
  <si>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</si>
  <si>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з/п</t>
  </si>
  <si>
    <t>Адміністративно-
територіальні одиниці/ заклад охорони здоров'я</t>
  </si>
  <si>
    <t>Медичні вироби для коронарографії судин: комплект для коронарографії для трансрадіального доступу (катетер ангіографічний — 2 штуки, провідник ангіографічний — 1 штука, інтродюсер — 1 штука)</t>
  </si>
  <si>
    <t xml:space="preserve">Загальна вартість, грн </t>
  </si>
  <si>
    <r>
      <rPr>
        <b/>
        <sz val="12"/>
        <color theme="1"/>
        <rFont val="Times New Roman"/>
      </rPr>
      <t>RH*5AP4561M Катетер ангіографічний RADIFOCUS® OPTITORQUE™</t>
    </r>
    <r>
      <rPr>
        <b/>
        <sz val="12"/>
        <color theme="1"/>
        <rFont val="Times New Roman"/>
      </rPr>
      <t xml:space="preserve">
</t>
    </r>
    <r>
      <rPr>
        <b/>
        <sz val="12"/>
        <color theme="1"/>
        <rFont val="Times New Roman"/>
      </rPr>
      <t>RH-6TR3500M Катетер ангіографічний RADIFOCUS® OPTITORQUE™</t>
    </r>
    <r>
      <rPr>
        <b/>
        <sz val="12"/>
        <color theme="1"/>
        <rFont val="Times New Roman"/>
      </rPr>
      <t xml:space="preserv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</si>
  <si>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t>
    </r>
    <r>
      <rPr>
        <b/>
        <sz val="12"/>
        <color theme="1"/>
        <rFont val="Times New Roman"/>
      </rPr>
      <t>RH-6TR4000M Катетер ангіографічний RADIFOCUS® OPTITORQUE™</t>
    </r>
    <r>
      <rPr>
        <b/>
        <sz val="12"/>
        <color theme="1"/>
        <rFont val="Times New Roman"/>
      </rPr>
      <t xml:space="preserv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</si>
  <si>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t>
    </r>
    <r>
      <rPr>
        <b/>
        <sz val="12"/>
        <color theme="1"/>
        <rFont val="Times New Roman"/>
      </rPr>
      <t>RH-6TR3500M Катетер ангіографічний RADIFOCUS® OPTITORQUE™</t>
    </r>
    <r>
      <rPr>
        <b/>
        <sz val="12"/>
        <color theme="1"/>
        <rFont val="Times New Roman"/>
      </rPr>
      <t xml:space="preserve">
RF*GA35183M Провідник RADIFOCUS® GUIDE WIRE M
RT-R60A10PQ Інтродьюсер RADIFOCUS® INTRODUCER II
Ціна за комплект - 2 477,00 грн
(mnn id: 14066)</t>
    </r>
  </si>
  <si>
    <r>
      <rPr>
        <b/>
        <sz val="12"/>
        <color theme="1"/>
        <rFont val="Times New Roman"/>
      </rPr>
      <t>RH-5AP4561M Катетер ангіографічний RADIFOCUS® OPTITORQUE™</t>
    </r>
    <r>
      <rPr>
        <b/>
        <sz val="12"/>
        <color theme="1"/>
        <rFont val="Times New Roman"/>
      </rPr>
      <t xml:space="preserve">
</t>
    </r>
    <r>
      <rPr>
        <b/>
        <sz val="12"/>
        <color theme="1"/>
        <rFont val="Times New Roman"/>
      </rPr>
      <t>RH-6TR4000M Катетер ангіографічний RADIFOCUS® OPTITORQUE™</t>
    </r>
    <r>
      <rPr>
        <b/>
        <sz val="12"/>
        <color theme="1"/>
        <rFont val="Times New Roman"/>
      </rPr>
      <t xml:space="preserve">
RF*GA35183M Провідник RADIFOCUS® GUIDE WIRE M
RT-R60A10PQ Інтродьюсер RADIFOCUS® INTRODUCER II
Ціна за комплект - 2 477,00 грн
(mnn id: 14066)</t>
    </r>
  </si>
  <si>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</si>
  <si>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</si>
  <si>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</si>
  <si>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</si>
  <si>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</si>
  <si>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</si>
  <si>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</si>
  <si>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</si>
  <si>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</si>
  <si>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</si>
  <si>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</si>
  <si>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</si>
  <si>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</si>
  <si>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</si>
  <si>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</si>
  <si>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</si>
  <si>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</si>
  <si>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</si>
  <si>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</si>
  <si>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</si>
  <si>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</si>
  <si>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</si>
  <si>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</si>
  <si>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</si>
  <si>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</si>
  <si>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</si>
  <si>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</si>
  <si>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</si>
  <si>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</si>
  <si>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</si>
  <si>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</si>
  <si>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</si>
  <si>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ЗАТВЕРДЖЕНО
наказ державного підприємства
«Медичні закупівлі України»
від   25 квітня 2024 року № 392-Р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</si>
</sst>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scheme val="minor"/>
    </font>
    <font>
      <sz val="14"/>
      <color theme="1"/>
      <name val="Times New Roman"/>
    </font>
    <font>
      <sz val="14"/>
      <color theme="1"/>
      <name val="&quot;Times New Roman&quot;"/>
    </font>
    <font>
      <sz val="11"/>
      <color theme="1"/>
      <name val="Calibri"/>
    </font>
    <font>
      <b/>
      <sz val="15"/>
      <color theme="1"/>
      <name val="Times New Roman"/>
    </font>
    <font>
      <b/>
      <sz val="15"/>
      <color rgb="FF000000"/>
      <name val="Times New Roman"/>
    </font>
    <font>
      <sz val="10"/>
      <name val="Arial"/>
    </font>
    <font>
      <b/>
      <sz val="14"/>
      <color theme="1"/>
      <name val="Times New Roman"/>
    </font>
    <font>
      <b/>
      <sz val="12"/>
      <color rgb="FF000000"/>
      <name val="Times New Roman"/>
    </font>
    <font>
      <b/>
      <sz val="12"/>
      <color theme="1"/>
      <name val="Times New Roman"/>
    </font>
    <font>
      <i/>
      <sz val="9"/>
      <color theme="1"/>
      <name val="Times New Roman"/>
    </font>
    <font>
      <b/>
      <sz val="16"/>
      <color theme="1"/>
      <name val="Times New Roman"/>
    </font>
    <font>
      <b/>
      <sz val="18"/>
      <color theme="1"/>
      <name val="Times New Roman"/>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right/>
      <top/>
      <bottom/>
      <diagonal/>
    </border>
    <border>
      <left style="thick">
        <color rgb="FF000000"/>
      </left>
      <right style="thin">
        <color rgb="FF000000"/>
      </right>
      <top/>
      <bottom/>
      <diagonal/>
    </border>
    <border>
      <left style="thin">
        <color rgb="FF000000"/>
      </left>
      <right style="thick">
        <color rgb="FF000000"/>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style="thin">
        <color rgb="FF000000"/>
      </left>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bottom/>
      <diagonal/>
    </border>
  </borders>
  <cellStyleXfs count="1">
    <xf numFmtId="0" fontId="0" fillId="0" borderId="0"/>
  </cellStyleXfs>
  <cellXfs count="6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wrapText="1"/>
    </xf>
    <xf numFmtId="0" fontId="3" fillId="2" borderId="1" xfId="0" applyFont="1" applyFill="1" applyBorder="1"/>
    <xf numFmtId="0" fontId="4" fillId="2" borderId="1" xfId="0" applyFont="1" applyFill="1" applyBorder="1" applyAlignment="1">
      <alignment vertical="center" wrapText="1"/>
    </xf>
    <xf numFmtId="0" fontId="4" fillId="2" borderId="7" xfId="0" applyFont="1" applyFill="1" applyBorder="1" applyAlignment="1">
      <alignment vertical="center" wrapText="1"/>
    </xf>
    <xf numFmtId="0" fontId="3" fillId="2" borderId="14" xfId="0" applyFont="1" applyFill="1" applyBorder="1"/>
    <xf numFmtId="0" fontId="7" fillId="2" borderId="7"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22" xfId="0" applyNumberFormat="1" applyFont="1" applyFill="1" applyBorder="1" applyAlignment="1">
      <alignment horizontal="center" vertical="center" wrapText="1"/>
    </xf>
    <xf numFmtId="1" fontId="10" fillId="2" borderId="25" xfId="0" applyNumberFormat="1" applyFont="1" applyFill="1" applyBorder="1" applyAlignment="1">
      <alignment horizontal="center" vertical="center" wrapText="1"/>
    </xf>
    <xf numFmtId="1" fontId="10" fillId="0" borderId="22" xfId="0" applyNumberFormat="1" applyFont="1" applyBorder="1" applyAlignment="1">
      <alignment horizontal="center" vertical="center" wrapText="1"/>
    </xf>
    <xf numFmtId="1" fontId="10" fillId="0" borderId="23" xfId="0" applyNumberFormat="1" applyFont="1" applyBorder="1" applyAlignment="1">
      <alignment horizontal="center" vertical="center" wrapText="1"/>
    </xf>
    <xf numFmtId="1" fontId="10" fillId="2" borderId="12"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26" xfId="0" applyFont="1" applyFill="1" applyBorder="1" applyAlignment="1">
      <alignment horizontal="center" vertical="center"/>
    </xf>
    <xf numFmtId="0" fontId="7" fillId="2" borderId="27" xfId="0" applyFont="1" applyFill="1" applyBorder="1" applyAlignment="1">
      <alignment horizontal="left" vertical="center" wrapText="1"/>
    </xf>
    <xf numFmtId="1" fontId="1" fillId="0" borderId="26" xfId="0" applyNumberFormat="1" applyFont="1" applyBorder="1" applyAlignment="1">
      <alignment horizontal="center" vertical="center"/>
    </xf>
    <xf numFmtId="4" fontId="1" fillId="0" borderId="27" xfId="0" applyNumberFormat="1" applyFont="1" applyBorder="1" applyAlignment="1">
      <alignment horizontal="center" vertical="center" wrapText="1"/>
    </xf>
    <xf numFmtId="4" fontId="7" fillId="2" borderId="28" xfId="0" applyNumberFormat="1" applyFont="1" applyFill="1" applyBorder="1" applyAlignment="1">
      <alignment horizontal="center" vertical="center" wrapText="1"/>
    </xf>
    <xf numFmtId="0" fontId="1" fillId="2" borderId="29" xfId="0" applyFont="1" applyFill="1" applyBorder="1" applyAlignment="1">
      <alignment horizontal="center" vertical="center"/>
    </xf>
    <xf numFmtId="0" fontId="7" fillId="2" borderId="30" xfId="0" applyFont="1" applyFill="1" applyBorder="1" applyAlignment="1">
      <alignment horizontal="left" vertical="center" wrapText="1"/>
    </xf>
    <xf numFmtId="1" fontId="1" fillId="0" borderId="29" xfId="0" applyNumberFormat="1" applyFont="1" applyBorder="1" applyAlignment="1">
      <alignment horizontal="center" vertical="center"/>
    </xf>
    <xf numFmtId="4" fontId="1" fillId="0" borderId="30" xfId="0" applyNumberFormat="1" applyFont="1" applyBorder="1" applyAlignment="1">
      <alignment horizontal="center" vertical="center" wrapText="1"/>
    </xf>
    <xf numFmtId="4" fontId="7" fillId="2" borderId="3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29" xfId="0" applyFont="1" applyBorder="1" applyAlignment="1">
      <alignment horizontal="center" vertical="center"/>
    </xf>
    <xf numFmtId="0" fontId="7" fillId="0" borderId="30" xfId="0" applyFont="1" applyBorder="1" applyAlignment="1">
      <alignment horizontal="left" vertical="center" wrapText="1"/>
    </xf>
    <xf numFmtId="0" fontId="3" fillId="0" borderId="0" xfId="0" applyFont="1"/>
    <xf numFmtId="0" fontId="1" fillId="2" borderId="32" xfId="0" applyFont="1" applyFill="1" applyBorder="1" applyAlignment="1">
      <alignment horizontal="center" vertical="center"/>
    </xf>
    <xf numFmtId="0" fontId="7" fillId="2" borderId="33" xfId="0" applyFont="1" applyFill="1" applyBorder="1" applyAlignment="1">
      <alignment horizontal="left" vertical="center" wrapText="1"/>
    </xf>
    <xf numFmtId="1"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wrapText="1"/>
    </xf>
    <xf numFmtId="4" fontId="7" fillId="2" borderId="34" xfId="0" applyNumberFormat="1" applyFont="1" applyFill="1" applyBorder="1" applyAlignment="1">
      <alignment horizontal="center" vertical="center" wrapText="1"/>
    </xf>
    <xf numFmtId="0" fontId="11" fillId="2" borderId="7" xfId="0" applyFont="1" applyFill="1" applyBorder="1" applyAlignment="1">
      <alignment horizontal="left" vertical="center" wrapText="1"/>
    </xf>
    <xf numFmtId="3" fontId="7" fillId="0" borderId="22" xfId="0" applyNumberFormat="1" applyFont="1" applyBorder="1" applyAlignment="1">
      <alignment horizontal="center" vertical="center"/>
    </xf>
    <xf numFmtId="4" fontId="7" fillId="0" borderId="23" xfId="0" applyNumberFormat="1" applyFont="1" applyBorder="1" applyAlignment="1">
      <alignment horizontal="center" vertical="center"/>
    </xf>
    <xf numFmtId="4" fontId="7" fillId="2" borderId="35"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4" fontId="7" fillId="2" borderId="0" xfId="0" applyNumberFormat="1" applyFont="1" applyFill="1" applyAlignment="1">
      <alignment horizontal="center" vertical="center"/>
    </xf>
    <xf numFmtId="0" fontId="7" fillId="2" borderId="1" xfId="0" applyFont="1" applyFill="1" applyBorder="1" applyAlignment="1">
      <alignment horizontal="left" wrapText="1"/>
    </xf>
    <xf numFmtId="4" fontId="12" fillId="2" borderId="1" xfId="0" applyNumberFormat="1" applyFont="1" applyFill="1" applyBorder="1" applyAlignment="1">
      <alignment horizontal="right" vertical="center" wrapText="1"/>
    </xf>
    <xf numFmtId="0" fontId="9" fillId="0" borderId="17" xfId="0" applyFont="1" applyBorder="1" applyAlignment="1">
      <alignment horizontal="center" vertical="center" wrapText="1"/>
    </xf>
    <xf numFmtId="0" fontId="6" fillId="0" borderId="18" xfId="0" applyFont="1" applyBorder="1"/>
    <xf numFmtId="0" fontId="11" fillId="2" borderId="10" xfId="0" applyFont="1" applyFill="1" applyBorder="1" applyAlignment="1">
      <alignment horizontal="left" vertical="center" wrapText="1"/>
    </xf>
    <xf numFmtId="0" fontId="6" fillId="0" borderId="12" xfId="0" applyFont="1" applyBorder="1"/>
    <xf numFmtId="0" fontId="12" fillId="2" borderId="7" xfId="0" applyFont="1" applyFill="1" applyBorder="1" applyAlignment="1">
      <alignment horizontal="left" vertical="center" wrapText="1"/>
    </xf>
    <xf numFmtId="0" fontId="6" fillId="0" borderId="36" xfId="0" applyFont="1" applyBorder="1"/>
    <xf numFmtId="0" fontId="6" fillId="0" borderId="14" xfId="0" applyFont="1" applyBorder="1"/>
    <xf numFmtId="0" fontId="7" fillId="2" borderId="8" xfId="0" applyFont="1" applyFill="1" applyBorder="1" applyAlignment="1">
      <alignment horizontal="center" vertical="center" wrapText="1"/>
    </xf>
    <xf numFmtId="0" fontId="6" fillId="0" borderId="15" xfId="0" applyFont="1" applyBorder="1"/>
    <xf numFmtId="0" fontId="6" fillId="0" borderId="20" xfId="0" applyFont="1" applyBorder="1"/>
    <xf numFmtId="0" fontId="7" fillId="2" borderId="9" xfId="0" applyFont="1" applyFill="1" applyBorder="1" applyAlignment="1">
      <alignment horizontal="center" vertical="center" wrapText="1"/>
    </xf>
    <xf numFmtId="0" fontId="6" fillId="0" borderId="16" xfId="0" applyFont="1" applyBorder="1"/>
    <xf numFmtId="0" fontId="6" fillId="0" borderId="21" xfId="0" applyFont="1" applyBorder="1"/>
    <xf numFmtId="0" fontId="7" fillId="2" borderId="13" xfId="0" applyFont="1" applyFill="1" applyBorder="1" applyAlignment="1">
      <alignment horizontal="center" vertical="center" wrapText="1"/>
    </xf>
    <xf numFmtId="0" fontId="6" fillId="0" borderId="19" xfId="0" applyFont="1" applyBorder="1"/>
    <xf numFmtId="0" fontId="6" fillId="0" borderId="24" xfId="0" applyFont="1" applyBorder="1"/>
    <xf numFmtId="0" fontId="5" fillId="2" borderId="4" xfId="0" applyFont="1" applyFill="1" applyBorder="1" applyAlignment="1">
      <alignment horizontal="center" vertical="top" wrapText="1"/>
    </xf>
    <xf numFmtId="0" fontId="6" fillId="0" borderId="5" xfId="0" applyFont="1" applyBorder="1"/>
    <xf numFmtId="0" fontId="6" fillId="0" borderId="6" xfId="0" applyFont="1" applyBorder="1"/>
    <xf numFmtId="0" fontId="8" fillId="2" borderId="10" xfId="0" applyFont="1" applyFill="1" applyBorder="1" applyAlignment="1">
      <alignment horizontal="center" vertical="center" wrapText="1"/>
    </xf>
    <xf numFmtId="0" fontId="6"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01"/>
  <sheetViews>
    <sheetView tabSelected="1" zoomScale="60" zoomScaleNormal="60" workbookViewId="0">
      <selection sqref="A1:L39"/>
    </sheetView>
  </sheetViews>
  <sheetFormatPr defaultColWidth="12.6328125" defaultRowHeight="15" customHeight="1"/>
  <cols>
    <col min="1" max="2" width="4.08984375" customWidth="1"/>
    <col min="3" max="3" width="35.08984375" customWidth="1"/>
    <col min="4" max="6" width="24.08984375" customWidth="1"/>
    <col min="7" max="7" width="23.7265625" customWidth="1"/>
    <col min="8" max="8" width="23.90625" customWidth="1"/>
    <col min="9" max="9" width="23.08984375" customWidth="1"/>
    <col min="10" max="10" width="24.08984375" customWidth="1"/>
    <col min="11" max="11" width="23.7265625" customWidth="1"/>
    <col min="12" max="12" width="41.08984375" customWidth="1"/>
    <col min="13" max="32" width="11" customWidth="1"/>
  </cols>
  <sheetData>
    <row r="1" spans="1:32" ht="99" customHeight="1">
      <c r="A1" s="1"/>
      <c r="B1" s="1"/>
      <c r="C1" s="2"/>
      <c r="D1" s="3"/>
      <c r="E1" s="3"/>
      <c r="F1" s="3"/>
      <c r="G1" s="3"/>
      <c r="H1" s="3"/>
      <c r="I1" s="3"/>
      <c r="J1" s="3"/>
      <c r="K1" s="3"/>
      <c r="L1" s="4" t="s">
        <v>41</v>
      </c>
      <c r="M1" s="5"/>
      <c r="N1" s="6"/>
      <c r="O1" s="6"/>
      <c r="P1" s="6"/>
      <c r="Q1" s="6"/>
      <c r="R1" s="6"/>
      <c r="S1" s="6"/>
      <c r="T1" s="6"/>
      <c r="U1" s="6"/>
      <c r="V1" s="6"/>
      <c r="W1" s="6"/>
      <c r="X1" s="6"/>
      <c r="Y1" s="6"/>
      <c r="Z1" s="6"/>
      <c r="AA1" s="6"/>
      <c r="AB1" s="6"/>
      <c r="AC1" s="6"/>
      <c r="AD1" s="6"/>
      <c r="AE1" s="6"/>
      <c r="AF1" s="6"/>
    </row>
    <row r="2" spans="1:32" ht="129" customHeight="1">
      <c r="A2" s="7"/>
      <c r="B2" s="63" t="s">
        <v>0</v>
      </c>
      <c r="C2" s="64"/>
      <c r="D2" s="64"/>
      <c r="E2" s="64"/>
      <c r="F2" s="64"/>
      <c r="G2" s="64"/>
      <c r="H2" s="64"/>
      <c r="I2" s="64"/>
      <c r="J2" s="64"/>
      <c r="K2" s="64"/>
      <c r="L2" s="65"/>
      <c r="M2" s="6"/>
      <c r="N2" s="6"/>
      <c r="O2" s="6"/>
      <c r="P2" s="6"/>
      <c r="Q2" s="6"/>
      <c r="R2" s="6"/>
      <c r="S2" s="6"/>
      <c r="T2" s="6"/>
      <c r="U2" s="6"/>
      <c r="V2" s="6"/>
      <c r="W2" s="6"/>
      <c r="X2" s="6"/>
      <c r="Y2" s="6"/>
      <c r="Z2" s="6"/>
      <c r="AA2" s="6"/>
      <c r="AB2" s="6"/>
      <c r="AC2" s="6"/>
      <c r="AD2" s="6"/>
      <c r="AE2" s="6"/>
      <c r="AF2" s="6"/>
    </row>
    <row r="3" spans="1:32" ht="42" customHeight="1">
      <c r="A3" s="8"/>
      <c r="B3" s="54" t="s">
        <v>1</v>
      </c>
      <c r="C3" s="57" t="s">
        <v>2</v>
      </c>
      <c r="D3" s="66" t="s">
        <v>3</v>
      </c>
      <c r="E3" s="67"/>
      <c r="F3" s="67"/>
      <c r="G3" s="67"/>
      <c r="H3" s="67"/>
      <c r="I3" s="67"/>
      <c r="J3" s="67"/>
      <c r="K3" s="50"/>
      <c r="L3" s="60" t="s">
        <v>4</v>
      </c>
      <c r="M3" s="9"/>
      <c r="N3" s="6"/>
      <c r="O3" s="6"/>
      <c r="P3" s="6"/>
      <c r="Q3" s="6"/>
      <c r="R3" s="6"/>
      <c r="S3" s="6"/>
      <c r="T3" s="6"/>
      <c r="U3" s="6"/>
      <c r="V3" s="6"/>
      <c r="W3" s="6"/>
      <c r="X3" s="6"/>
      <c r="Y3" s="6"/>
      <c r="Z3" s="6"/>
      <c r="AA3" s="6"/>
      <c r="AB3" s="6"/>
      <c r="AC3" s="6"/>
      <c r="AD3" s="6"/>
      <c r="AE3" s="6"/>
      <c r="AF3" s="6"/>
    </row>
    <row r="4" spans="1:32" ht="231.75" customHeight="1">
      <c r="A4" s="10"/>
      <c r="B4" s="55"/>
      <c r="C4" s="58"/>
      <c r="D4" s="47" t="s">
        <v>5</v>
      </c>
      <c r="E4" s="48"/>
      <c r="F4" s="47" t="s">
        <v>6</v>
      </c>
      <c r="G4" s="48"/>
      <c r="H4" s="47" t="s">
        <v>7</v>
      </c>
      <c r="I4" s="48"/>
      <c r="J4" s="47" t="s">
        <v>8</v>
      </c>
      <c r="K4" s="48"/>
      <c r="L4" s="61"/>
      <c r="M4" s="9"/>
      <c r="N4" s="6"/>
      <c r="O4" s="6"/>
      <c r="P4" s="6"/>
      <c r="Q4" s="6"/>
      <c r="R4" s="6"/>
      <c r="S4" s="6"/>
      <c r="T4" s="6"/>
      <c r="U4" s="6"/>
      <c r="V4" s="6"/>
      <c r="W4" s="6"/>
      <c r="X4" s="6"/>
      <c r="Y4" s="6"/>
      <c r="Z4" s="6"/>
      <c r="AA4" s="6"/>
      <c r="AB4" s="6"/>
      <c r="AC4" s="6"/>
      <c r="AD4" s="6"/>
      <c r="AE4" s="6"/>
      <c r="AF4" s="6"/>
    </row>
    <row r="5" spans="1:32" ht="19.5" customHeight="1">
      <c r="A5" s="10"/>
      <c r="B5" s="56"/>
      <c r="C5" s="59"/>
      <c r="D5" s="11" t="s">
        <v>9</v>
      </c>
      <c r="E5" s="12" t="s">
        <v>10</v>
      </c>
      <c r="F5" s="11" t="s">
        <v>9</v>
      </c>
      <c r="G5" s="12" t="s">
        <v>10</v>
      </c>
      <c r="H5" s="11" t="s">
        <v>9</v>
      </c>
      <c r="I5" s="12" t="s">
        <v>10</v>
      </c>
      <c r="J5" s="11" t="s">
        <v>9</v>
      </c>
      <c r="K5" s="12" t="s">
        <v>10</v>
      </c>
      <c r="L5" s="62"/>
      <c r="M5" s="9"/>
      <c r="N5" s="6"/>
      <c r="O5" s="6"/>
      <c r="P5" s="6"/>
      <c r="Q5" s="6"/>
      <c r="R5" s="6"/>
      <c r="S5" s="6"/>
      <c r="T5" s="6"/>
      <c r="U5" s="6"/>
      <c r="V5" s="6"/>
      <c r="W5" s="6"/>
      <c r="X5" s="6"/>
      <c r="Y5" s="6"/>
      <c r="Z5" s="6"/>
      <c r="AA5" s="6"/>
      <c r="AB5" s="6"/>
      <c r="AC5" s="6"/>
      <c r="AD5" s="6"/>
      <c r="AE5" s="6"/>
      <c r="AF5" s="6"/>
    </row>
    <row r="6" spans="1:32" ht="12" customHeight="1">
      <c r="A6" s="13"/>
      <c r="B6" s="14">
        <v>1</v>
      </c>
      <c r="C6" s="15">
        <v>2</v>
      </c>
      <c r="D6" s="16">
        <v>3</v>
      </c>
      <c r="E6" s="17">
        <v>4</v>
      </c>
      <c r="F6" s="16">
        <v>5</v>
      </c>
      <c r="G6" s="17">
        <v>6</v>
      </c>
      <c r="H6" s="16">
        <v>7</v>
      </c>
      <c r="I6" s="17">
        <v>8</v>
      </c>
      <c r="J6" s="16">
        <v>9</v>
      </c>
      <c r="K6" s="17">
        <v>10</v>
      </c>
      <c r="L6" s="18">
        <v>11</v>
      </c>
      <c r="M6" s="9"/>
      <c r="N6" s="6"/>
      <c r="O6" s="6"/>
      <c r="P6" s="6"/>
      <c r="Q6" s="6"/>
      <c r="R6" s="6"/>
      <c r="S6" s="6"/>
      <c r="T6" s="6"/>
      <c r="U6" s="6"/>
      <c r="V6" s="6"/>
      <c r="W6" s="6"/>
      <c r="X6" s="6"/>
      <c r="Y6" s="6"/>
      <c r="Z6" s="6"/>
      <c r="AA6" s="6"/>
      <c r="AB6" s="6"/>
      <c r="AC6" s="6"/>
      <c r="AD6" s="6"/>
      <c r="AE6" s="6"/>
      <c r="AF6" s="6"/>
    </row>
    <row r="7" spans="1:32" ht="18" customHeight="1">
      <c r="A7" s="19"/>
      <c r="B7" s="20">
        <v>1</v>
      </c>
      <c r="C7" s="21" t="s">
        <v>11</v>
      </c>
      <c r="D7" s="22">
        <v>39</v>
      </c>
      <c r="E7" s="23">
        <f t="shared" ref="E7:E33" si="0">D7*2477</f>
        <v>96603</v>
      </c>
      <c r="F7" s="22">
        <v>473</v>
      </c>
      <c r="G7" s="23">
        <f t="shared" ref="G7:G33" si="1">F7*2477</f>
        <v>1171621</v>
      </c>
      <c r="H7" s="22">
        <v>24</v>
      </c>
      <c r="I7" s="23">
        <f t="shared" ref="I7:I33" si="2">H7*2477</f>
        <v>59448</v>
      </c>
      <c r="J7" s="22">
        <v>86</v>
      </c>
      <c r="K7" s="23">
        <f t="shared" ref="K7:K33" si="3">J7*2477</f>
        <v>213022</v>
      </c>
      <c r="L7" s="24">
        <f t="shared" ref="L7:L33" si="4">E7+G7+I7+K7</f>
        <v>1540694</v>
      </c>
      <c r="M7" s="9"/>
      <c r="N7" s="6"/>
      <c r="O7" s="6"/>
      <c r="P7" s="6"/>
      <c r="Q7" s="6"/>
      <c r="R7" s="6"/>
      <c r="S7" s="6"/>
      <c r="T7" s="6"/>
      <c r="U7" s="6"/>
      <c r="V7" s="6"/>
      <c r="W7" s="6"/>
      <c r="X7" s="6"/>
      <c r="Y7" s="6"/>
      <c r="Z7" s="6"/>
      <c r="AA7" s="6"/>
      <c r="AB7" s="6"/>
      <c r="AC7" s="6"/>
      <c r="AD7" s="6"/>
      <c r="AE7" s="6"/>
      <c r="AF7" s="6"/>
    </row>
    <row r="8" spans="1:32" ht="18" customHeight="1">
      <c r="A8" s="19"/>
      <c r="B8" s="25">
        <v>2</v>
      </c>
      <c r="C8" s="26" t="s">
        <v>12</v>
      </c>
      <c r="D8" s="27">
        <v>21</v>
      </c>
      <c r="E8" s="28">
        <f t="shared" si="0"/>
        <v>52017</v>
      </c>
      <c r="F8" s="27">
        <v>246</v>
      </c>
      <c r="G8" s="28">
        <f t="shared" si="1"/>
        <v>609342</v>
      </c>
      <c r="H8" s="27">
        <v>12</v>
      </c>
      <c r="I8" s="28">
        <f t="shared" si="2"/>
        <v>29724</v>
      </c>
      <c r="J8" s="27">
        <v>45</v>
      </c>
      <c r="K8" s="28">
        <f t="shared" si="3"/>
        <v>111465</v>
      </c>
      <c r="L8" s="29">
        <f t="shared" si="4"/>
        <v>802548</v>
      </c>
      <c r="M8" s="9"/>
      <c r="N8" s="6"/>
      <c r="O8" s="6"/>
      <c r="P8" s="6"/>
      <c r="Q8" s="6"/>
      <c r="R8" s="6"/>
      <c r="S8" s="6"/>
      <c r="T8" s="6"/>
      <c r="U8" s="6"/>
      <c r="V8" s="6"/>
      <c r="W8" s="6"/>
      <c r="X8" s="6"/>
      <c r="Y8" s="6"/>
      <c r="Z8" s="6"/>
      <c r="AA8" s="6"/>
      <c r="AB8" s="6"/>
      <c r="AC8" s="6"/>
      <c r="AD8" s="6"/>
      <c r="AE8" s="6"/>
      <c r="AF8" s="6"/>
    </row>
    <row r="9" spans="1:32" ht="18" customHeight="1">
      <c r="A9" s="19"/>
      <c r="B9" s="25">
        <v>3</v>
      </c>
      <c r="C9" s="26" t="s">
        <v>13</v>
      </c>
      <c r="D9" s="27">
        <v>61</v>
      </c>
      <c r="E9" s="28">
        <f t="shared" si="0"/>
        <v>151097</v>
      </c>
      <c r="F9" s="27">
        <v>732</v>
      </c>
      <c r="G9" s="28">
        <f t="shared" si="1"/>
        <v>1813164</v>
      </c>
      <c r="H9" s="27">
        <v>37</v>
      </c>
      <c r="I9" s="28">
        <f t="shared" si="2"/>
        <v>91649</v>
      </c>
      <c r="J9" s="27">
        <v>133</v>
      </c>
      <c r="K9" s="28">
        <f t="shared" si="3"/>
        <v>329441</v>
      </c>
      <c r="L9" s="29">
        <f t="shared" si="4"/>
        <v>2385351</v>
      </c>
      <c r="M9" s="9"/>
      <c r="N9" s="6"/>
      <c r="O9" s="6"/>
      <c r="P9" s="6"/>
      <c r="Q9" s="6"/>
      <c r="R9" s="6"/>
      <c r="S9" s="6"/>
      <c r="T9" s="6"/>
      <c r="U9" s="6"/>
      <c r="V9" s="6"/>
      <c r="W9" s="6"/>
      <c r="X9" s="6"/>
      <c r="Y9" s="6"/>
      <c r="Z9" s="6"/>
      <c r="AA9" s="6"/>
      <c r="AB9" s="6"/>
      <c r="AC9" s="6"/>
      <c r="AD9" s="6"/>
      <c r="AE9" s="6"/>
      <c r="AF9" s="6"/>
    </row>
    <row r="10" spans="1:32" ht="18" customHeight="1">
      <c r="A10" s="19"/>
      <c r="B10" s="25">
        <v>4</v>
      </c>
      <c r="C10" s="26" t="s">
        <v>14</v>
      </c>
      <c r="D10" s="27">
        <v>0</v>
      </c>
      <c r="E10" s="28">
        <f t="shared" si="0"/>
        <v>0</v>
      </c>
      <c r="F10" s="27">
        <v>7</v>
      </c>
      <c r="G10" s="28">
        <f t="shared" si="1"/>
        <v>17339</v>
      </c>
      <c r="H10" s="27">
        <v>1</v>
      </c>
      <c r="I10" s="28">
        <f t="shared" si="2"/>
        <v>2477</v>
      </c>
      <c r="J10" s="27">
        <v>1</v>
      </c>
      <c r="K10" s="28">
        <f t="shared" si="3"/>
        <v>2477</v>
      </c>
      <c r="L10" s="29">
        <f t="shared" si="4"/>
        <v>22293</v>
      </c>
      <c r="M10" s="9"/>
      <c r="N10" s="6"/>
      <c r="O10" s="6"/>
      <c r="P10" s="6"/>
      <c r="Q10" s="6"/>
      <c r="R10" s="6"/>
      <c r="S10" s="6"/>
      <c r="T10" s="6"/>
      <c r="U10" s="6"/>
      <c r="V10" s="6"/>
      <c r="W10" s="6"/>
      <c r="X10" s="6"/>
      <c r="Y10" s="6"/>
      <c r="Z10" s="6"/>
      <c r="AA10" s="6"/>
      <c r="AB10" s="6"/>
      <c r="AC10" s="6"/>
      <c r="AD10" s="6"/>
      <c r="AE10" s="6"/>
      <c r="AF10" s="6"/>
    </row>
    <row r="11" spans="1:32" ht="18" customHeight="1">
      <c r="A11" s="19"/>
      <c r="B11" s="25">
        <v>5</v>
      </c>
      <c r="C11" s="26" t="s">
        <v>15</v>
      </c>
      <c r="D11" s="27">
        <v>24</v>
      </c>
      <c r="E11" s="28">
        <f t="shared" si="0"/>
        <v>59448</v>
      </c>
      <c r="F11" s="27">
        <v>305</v>
      </c>
      <c r="G11" s="28">
        <f t="shared" si="1"/>
        <v>755485</v>
      </c>
      <c r="H11" s="27">
        <v>16</v>
      </c>
      <c r="I11" s="28">
        <f t="shared" si="2"/>
        <v>39632</v>
      </c>
      <c r="J11" s="27">
        <v>55</v>
      </c>
      <c r="K11" s="28">
        <f t="shared" si="3"/>
        <v>136235</v>
      </c>
      <c r="L11" s="29">
        <f t="shared" si="4"/>
        <v>990800</v>
      </c>
      <c r="M11" s="9"/>
      <c r="N11" s="6"/>
      <c r="O11" s="6"/>
      <c r="P11" s="6"/>
      <c r="Q11" s="6"/>
      <c r="R11" s="6"/>
      <c r="S11" s="6"/>
      <c r="T11" s="6"/>
      <c r="U11" s="6"/>
      <c r="V11" s="6"/>
      <c r="W11" s="6"/>
      <c r="X11" s="6"/>
      <c r="Y11" s="6"/>
      <c r="Z11" s="6"/>
      <c r="AA11" s="6"/>
      <c r="AB11" s="6"/>
      <c r="AC11" s="6"/>
      <c r="AD11" s="6"/>
      <c r="AE11" s="6"/>
      <c r="AF11" s="6"/>
    </row>
    <row r="12" spans="1:32" ht="18" customHeight="1">
      <c r="A12" s="19"/>
      <c r="B12" s="25">
        <v>6</v>
      </c>
      <c r="C12" s="26" t="s">
        <v>16</v>
      </c>
      <c r="D12" s="27">
        <v>24</v>
      </c>
      <c r="E12" s="28">
        <f t="shared" si="0"/>
        <v>59448</v>
      </c>
      <c r="F12" s="27">
        <v>296</v>
      </c>
      <c r="G12" s="28">
        <f t="shared" si="1"/>
        <v>733192</v>
      </c>
      <c r="H12" s="27">
        <v>15</v>
      </c>
      <c r="I12" s="28">
        <f t="shared" si="2"/>
        <v>37155</v>
      </c>
      <c r="J12" s="27">
        <v>54</v>
      </c>
      <c r="K12" s="28">
        <f t="shared" si="3"/>
        <v>133758</v>
      </c>
      <c r="L12" s="29">
        <f t="shared" si="4"/>
        <v>963553</v>
      </c>
      <c r="M12" s="9"/>
      <c r="N12" s="6"/>
      <c r="O12" s="6"/>
      <c r="P12" s="6"/>
      <c r="Q12" s="6"/>
      <c r="R12" s="6"/>
      <c r="S12" s="6"/>
      <c r="T12" s="6"/>
      <c r="U12" s="6"/>
      <c r="V12" s="6"/>
      <c r="W12" s="6"/>
      <c r="X12" s="6"/>
      <c r="Y12" s="6"/>
      <c r="Z12" s="6"/>
      <c r="AA12" s="6"/>
      <c r="AB12" s="6"/>
      <c r="AC12" s="6"/>
      <c r="AD12" s="6"/>
      <c r="AE12" s="6"/>
      <c r="AF12" s="6"/>
    </row>
    <row r="13" spans="1:32" ht="18" customHeight="1">
      <c r="A13" s="19"/>
      <c r="B13" s="25">
        <v>7</v>
      </c>
      <c r="C13" s="26" t="s">
        <v>17</v>
      </c>
      <c r="D13" s="27">
        <v>33</v>
      </c>
      <c r="E13" s="28">
        <f t="shared" si="0"/>
        <v>81741</v>
      </c>
      <c r="F13" s="27">
        <v>400</v>
      </c>
      <c r="G13" s="28">
        <f t="shared" si="1"/>
        <v>990800</v>
      </c>
      <c r="H13" s="27">
        <v>20</v>
      </c>
      <c r="I13" s="28">
        <f t="shared" si="2"/>
        <v>49540</v>
      </c>
      <c r="J13" s="27">
        <v>73</v>
      </c>
      <c r="K13" s="28">
        <f t="shared" si="3"/>
        <v>180821</v>
      </c>
      <c r="L13" s="29">
        <f t="shared" si="4"/>
        <v>1302902</v>
      </c>
      <c r="M13" s="9"/>
      <c r="N13" s="6"/>
      <c r="O13" s="6"/>
      <c r="P13" s="6"/>
      <c r="Q13" s="6"/>
      <c r="R13" s="6"/>
      <c r="S13" s="6"/>
      <c r="T13" s="6"/>
      <c r="U13" s="6"/>
      <c r="V13" s="6"/>
      <c r="W13" s="6"/>
      <c r="X13" s="6"/>
      <c r="Y13" s="6"/>
      <c r="Z13" s="6"/>
      <c r="AA13" s="6"/>
      <c r="AB13" s="6"/>
      <c r="AC13" s="6"/>
      <c r="AD13" s="6"/>
      <c r="AE13" s="6"/>
      <c r="AF13" s="6"/>
    </row>
    <row r="14" spans="1:32" ht="18" customHeight="1">
      <c r="A14" s="19"/>
      <c r="B14" s="25">
        <v>8</v>
      </c>
      <c r="C14" s="26" t="s">
        <v>18</v>
      </c>
      <c r="D14" s="27">
        <v>30</v>
      </c>
      <c r="E14" s="28">
        <f t="shared" si="0"/>
        <v>74310</v>
      </c>
      <c r="F14" s="27">
        <v>363</v>
      </c>
      <c r="G14" s="28">
        <f t="shared" si="1"/>
        <v>899151</v>
      </c>
      <c r="H14" s="27">
        <v>18</v>
      </c>
      <c r="I14" s="28">
        <f t="shared" si="2"/>
        <v>44586</v>
      </c>
      <c r="J14" s="27">
        <v>66</v>
      </c>
      <c r="K14" s="28">
        <f t="shared" si="3"/>
        <v>163482</v>
      </c>
      <c r="L14" s="29">
        <f t="shared" si="4"/>
        <v>1181529</v>
      </c>
      <c r="M14" s="9"/>
      <c r="N14" s="6"/>
      <c r="O14" s="6"/>
      <c r="P14" s="6"/>
      <c r="Q14" s="6"/>
      <c r="R14" s="6"/>
      <c r="S14" s="6"/>
      <c r="T14" s="6"/>
      <c r="U14" s="6"/>
      <c r="V14" s="6"/>
      <c r="W14" s="6"/>
      <c r="X14" s="6"/>
      <c r="Y14" s="6"/>
      <c r="Z14" s="6"/>
      <c r="AA14" s="6"/>
      <c r="AB14" s="6"/>
      <c r="AC14" s="6"/>
      <c r="AD14" s="6"/>
      <c r="AE14" s="6"/>
      <c r="AF14" s="6"/>
    </row>
    <row r="15" spans="1:32" ht="18" customHeight="1">
      <c r="A15" s="19"/>
      <c r="B15" s="25">
        <v>9</v>
      </c>
      <c r="C15" s="26" t="s">
        <v>19</v>
      </c>
      <c r="D15" s="27">
        <v>29</v>
      </c>
      <c r="E15" s="28">
        <f t="shared" si="0"/>
        <v>71833</v>
      </c>
      <c r="F15" s="27">
        <v>360</v>
      </c>
      <c r="G15" s="28">
        <f t="shared" si="1"/>
        <v>891720</v>
      </c>
      <c r="H15" s="27">
        <v>19</v>
      </c>
      <c r="I15" s="28">
        <f t="shared" si="2"/>
        <v>47063</v>
      </c>
      <c r="J15" s="27">
        <v>65</v>
      </c>
      <c r="K15" s="28">
        <f t="shared" si="3"/>
        <v>161005</v>
      </c>
      <c r="L15" s="29">
        <f t="shared" si="4"/>
        <v>1171621</v>
      </c>
      <c r="M15" s="9"/>
      <c r="N15" s="6"/>
      <c r="O15" s="6"/>
      <c r="P15" s="6"/>
      <c r="Q15" s="6"/>
      <c r="R15" s="6"/>
      <c r="S15" s="6"/>
      <c r="T15" s="6"/>
      <c r="U15" s="6"/>
      <c r="V15" s="6"/>
      <c r="W15" s="6"/>
      <c r="X15" s="6"/>
      <c r="Y15" s="6"/>
      <c r="Z15" s="6"/>
      <c r="AA15" s="6"/>
      <c r="AB15" s="6"/>
      <c r="AC15" s="6"/>
      <c r="AD15" s="6"/>
      <c r="AE15" s="6"/>
      <c r="AF15" s="6"/>
    </row>
    <row r="16" spans="1:32" ht="18" customHeight="1">
      <c r="A16" s="19"/>
      <c r="B16" s="25">
        <v>10</v>
      </c>
      <c r="C16" s="26" t="s">
        <v>20</v>
      </c>
      <c r="D16" s="27">
        <v>16</v>
      </c>
      <c r="E16" s="28">
        <f t="shared" si="0"/>
        <v>39632</v>
      </c>
      <c r="F16" s="27">
        <v>186</v>
      </c>
      <c r="G16" s="28">
        <f t="shared" si="1"/>
        <v>460722</v>
      </c>
      <c r="H16" s="27">
        <v>9</v>
      </c>
      <c r="I16" s="28">
        <f t="shared" si="2"/>
        <v>22293</v>
      </c>
      <c r="J16" s="27">
        <v>34</v>
      </c>
      <c r="K16" s="28">
        <f t="shared" si="3"/>
        <v>84218</v>
      </c>
      <c r="L16" s="29">
        <f t="shared" si="4"/>
        <v>606865</v>
      </c>
      <c r="M16" s="9"/>
      <c r="N16" s="6"/>
      <c r="O16" s="6"/>
      <c r="P16" s="6"/>
      <c r="Q16" s="6"/>
      <c r="R16" s="6"/>
      <c r="S16" s="6"/>
      <c r="T16" s="6"/>
      <c r="U16" s="6"/>
      <c r="V16" s="6"/>
      <c r="W16" s="6"/>
      <c r="X16" s="6"/>
      <c r="Y16" s="6"/>
      <c r="Z16" s="6"/>
      <c r="AA16" s="6"/>
      <c r="AB16" s="6"/>
      <c r="AC16" s="6"/>
      <c r="AD16" s="6"/>
      <c r="AE16" s="6"/>
      <c r="AF16" s="6"/>
    </row>
    <row r="17" spans="1:32" ht="18" customHeight="1">
      <c r="A17" s="30"/>
      <c r="B17" s="31">
        <v>11</v>
      </c>
      <c r="C17" s="32" t="s">
        <v>21</v>
      </c>
      <c r="D17" s="27">
        <v>0</v>
      </c>
      <c r="E17" s="28">
        <f t="shared" si="0"/>
        <v>0</v>
      </c>
      <c r="F17" s="27">
        <v>0</v>
      </c>
      <c r="G17" s="28">
        <f t="shared" si="1"/>
        <v>0</v>
      </c>
      <c r="H17" s="27">
        <v>0</v>
      </c>
      <c r="I17" s="28">
        <f t="shared" si="2"/>
        <v>0</v>
      </c>
      <c r="J17" s="27">
        <v>0</v>
      </c>
      <c r="K17" s="28">
        <f t="shared" si="3"/>
        <v>0</v>
      </c>
      <c r="L17" s="29">
        <f t="shared" si="4"/>
        <v>0</v>
      </c>
      <c r="M17" s="9"/>
      <c r="N17" s="33"/>
      <c r="O17" s="33"/>
      <c r="P17" s="33"/>
      <c r="Q17" s="33"/>
      <c r="R17" s="33"/>
      <c r="S17" s="33"/>
      <c r="T17" s="33"/>
      <c r="U17" s="33"/>
      <c r="V17" s="33"/>
      <c r="W17" s="33"/>
      <c r="X17" s="33"/>
      <c r="Y17" s="33"/>
      <c r="Z17" s="33"/>
      <c r="AA17" s="33"/>
      <c r="AB17" s="33"/>
      <c r="AC17" s="33"/>
      <c r="AD17" s="33"/>
      <c r="AE17" s="33"/>
      <c r="AF17" s="33"/>
    </row>
    <row r="18" spans="1:32" ht="18" customHeight="1">
      <c r="A18" s="19"/>
      <c r="B18" s="25">
        <v>12</v>
      </c>
      <c r="C18" s="26" t="s">
        <v>22</v>
      </c>
      <c r="D18" s="27">
        <v>66</v>
      </c>
      <c r="E18" s="28">
        <f t="shared" si="0"/>
        <v>163482</v>
      </c>
      <c r="F18" s="27">
        <v>791</v>
      </c>
      <c r="G18" s="28">
        <f t="shared" si="1"/>
        <v>1959307</v>
      </c>
      <c r="H18" s="27">
        <v>39</v>
      </c>
      <c r="I18" s="28">
        <f t="shared" si="2"/>
        <v>96603</v>
      </c>
      <c r="J18" s="27">
        <v>145</v>
      </c>
      <c r="K18" s="28">
        <f t="shared" si="3"/>
        <v>359165</v>
      </c>
      <c r="L18" s="29">
        <f t="shared" si="4"/>
        <v>2578557</v>
      </c>
      <c r="M18" s="9"/>
      <c r="N18" s="6"/>
      <c r="O18" s="6"/>
      <c r="P18" s="6"/>
      <c r="Q18" s="6"/>
      <c r="R18" s="6"/>
      <c r="S18" s="6"/>
      <c r="T18" s="6"/>
      <c r="U18" s="6"/>
      <c r="V18" s="6"/>
      <c r="W18" s="6"/>
      <c r="X18" s="6"/>
      <c r="Y18" s="6"/>
      <c r="Z18" s="6"/>
      <c r="AA18" s="6"/>
      <c r="AB18" s="6"/>
      <c r="AC18" s="6"/>
      <c r="AD18" s="6"/>
      <c r="AE18" s="6"/>
      <c r="AF18" s="6"/>
    </row>
    <row r="19" spans="1:32" ht="18" customHeight="1">
      <c r="A19" s="19"/>
      <c r="B19" s="25">
        <v>13</v>
      </c>
      <c r="C19" s="26" t="s">
        <v>23</v>
      </c>
      <c r="D19" s="27">
        <v>15</v>
      </c>
      <c r="E19" s="28">
        <f t="shared" si="0"/>
        <v>37155</v>
      </c>
      <c r="F19" s="27">
        <v>187</v>
      </c>
      <c r="G19" s="28">
        <f t="shared" si="1"/>
        <v>463199</v>
      </c>
      <c r="H19" s="27">
        <v>10</v>
      </c>
      <c r="I19" s="28">
        <f t="shared" si="2"/>
        <v>24770</v>
      </c>
      <c r="J19" s="27">
        <v>34</v>
      </c>
      <c r="K19" s="28">
        <f t="shared" si="3"/>
        <v>84218</v>
      </c>
      <c r="L19" s="29">
        <f t="shared" si="4"/>
        <v>609342</v>
      </c>
      <c r="M19" s="9"/>
      <c r="N19" s="6"/>
      <c r="O19" s="6"/>
      <c r="P19" s="6"/>
      <c r="Q19" s="6"/>
      <c r="R19" s="6"/>
      <c r="S19" s="6"/>
      <c r="T19" s="6"/>
      <c r="U19" s="6"/>
      <c r="V19" s="6"/>
      <c r="W19" s="6"/>
      <c r="X19" s="6"/>
      <c r="Y19" s="6"/>
      <c r="Z19" s="6"/>
      <c r="AA19" s="6"/>
      <c r="AB19" s="6"/>
      <c r="AC19" s="6"/>
      <c r="AD19" s="6"/>
      <c r="AE19" s="6"/>
      <c r="AF19" s="6"/>
    </row>
    <row r="20" spans="1:32" ht="18" customHeight="1">
      <c r="A20" s="19"/>
      <c r="B20" s="25">
        <v>14</v>
      </c>
      <c r="C20" s="26" t="s">
        <v>24</v>
      </c>
      <c r="D20" s="27">
        <v>45</v>
      </c>
      <c r="E20" s="28">
        <f t="shared" si="0"/>
        <v>111465</v>
      </c>
      <c r="F20" s="27">
        <v>551</v>
      </c>
      <c r="G20" s="28">
        <f t="shared" si="1"/>
        <v>1364827</v>
      </c>
      <c r="H20" s="27">
        <v>28</v>
      </c>
      <c r="I20" s="28">
        <f t="shared" si="2"/>
        <v>69356</v>
      </c>
      <c r="J20" s="27">
        <v>100</v>
      </c>
      <c r="K20" s="28">
        <f t="shared" si="3"/>
        <v>247700</v>
      </c>
      <c r="L20" s="29">
        <f t="shared" si="4"/>
        <v>1793348</v>
      </c>
      <c r="M20" s="9"/>
      <c r="N20" s="6"/>
      <c r="O20" s="6"/>
      <c r="P20" s="6"/>
      <c r="Q20" s="6"/>
      <c r="R20" s="6"/>
      <c r="S20" s="6"/>
      <c r="T20" s="6"/>
      <c r="U20" s="6"/>
      <c r="V20" s="6"/>
      <c r="W20" s="6"/>
      <c r="X20" s="6"/>
      <c r="Y20" s="6"/>
      <c r="Z20" s="6"/>
      <c r="AA20" s="6"/>
      <c r="AB20" s="6"/>
      <c r="AC20" s="6"/>
      <c r="AD20" s="6"/>
      <c r="AE20" s="6"/>
      <c r="AF20" s="6"/>
    </row>
    <row r="21" spans="1:32" ht="18" customHeight="1">
      <c r="A21" s="19"/>
      <c r="B21" s="25">
        <v>15</v>
      </c>
      <c r="C21" s="26" t="s">
        <v>25</v>
      </c>
      <c r="D21" s="27">
        <v>45</v>
      </c>
      <c r="E21" s="28">
        <f t="shared" si="0"/>
        <v>111465</v>
      </c>
      <c r="F21" s="27">
        <v>562</v>
      </c>
      <c r="G21" s="28">
        <f t="shared" si="1"/>
        <v>1392074</v>
      </c>
      <c r="H21" s="27">
        <v>29</v>
      </c>
      <c r="I21" s="28">
        <f t="shared" si="2"/>
        <v>71833</v>
      </c>
      <c r="J21" s="27">
        <v>102</v>
      </c>
      <c r="K21" s="28">
        <f t="shared" si="3"/>
        <v>252654</v>
      </c>
      <c r="L21" s="29">
        <f t="shared" si="4"/>
        <v>1828026</v>
      </c>
      <c r="M21" s="9"/>
      <c r="N21" s="6"/>
      <c r="O21" s="6"/>
      <c r="P21" s="6"/>
      <c r="Q21" s="6"/>
      <c r="R21" s="6"/>
      <c r="S21" s="6"/>
      <c r="T21" s="6"/>
      <c r="U21" s="6"/>
      <c r="V21" s="6"/>
      <c r="W21" s="6"/>
      <c r="X21" s="6"/>
      <c r="Y21" s="6"/>
      <c r="Z21" s="6"/>
      <c r="AA21" s="6"/>
      <c r="AB21" s="6"/>
      <c r="AC21" s="6"/>
      <c r="AD21" s="6"/>
      <c r="AE21" s="6"/>
      <c r="AF21" s="6"/>
    </row>
    <row r="22" spans="1:32" ht="18" customHeight="1">
      <c r="A22" s="19"/>
      <c r="B22" s="25">
        <v>16</v>
      </c>
      <c r="C22" s="26" t="s">
        <v>26</v>
      </c>
      <c r="D22" s="27">
        <v>29</v>
      </c>
      <c r="E22" s="28">
        <f t="shared" si="0"/>
        <v>71833</v>
      </c>
      <c r="F22" s="27">
        <v>365</v>
      </c>
      <c r="G22" s="28">
        <f t="shared" si="1"/>
        <v>904105</v>
      </c>
      <c r="H22" s="27">
        <v>19</v>
      </c>
      <c r="I22" s="28">
        <f t="shared" si="2"/>
        <v>47063</v>
      </c>
      <c r="J22" s="27">
        <v>66</v>
      </c>
      <c r="K22" s="28">
        <f t="shared" si="3"/>
        <v>163482</v>
      </c>
      <c r="L22" s="29">
        <f t="shared" si="4"/>
        <v>1186483</v>
      </c>
      <c r="M22" s="9"/>
      <c r="N22" s="6"/>
      <c r="O22" s="6"/>
      <c r="P22" s="6"/>
      <c r="Q22" s="6"/>
      <c r="R22" s="6"/>
      <c r="S22" s="6"/>
      <c r="T22" s="6"/>
      <c r="U22" s="6"/>
      <c r="V22" s="6"/>
      <c r="W22" s="6"/>
      <c r="X22" s="6"/>
      <c r="Y22" s="6"/>
      <c r="Z22" s="6"/>
      <c r="AA22" s="6"/>
      <c r="AB22" s="6"/>
      <c r="AC22" s="6"/>
      <c r="AD22" s="6"/>
      <c r="AE22" s="6"/>
      <c r="AF22" s="6"/>
    </row>
    <row r="23" spans="1:32" ht="18" customHeight="1">
      <c r="A23" s="19"/>
      <c r="B23" s="25">
        <v>17</v>
      </c>
      <c r="C23" s="26" t="s">
        <v>27</v>
      </c>
      <c r="D23" s="27">
        <v>19</v>
      </c>
      <c r="E23" s="28">
        <f t="shared" si="0"/>
        <v>47063</v>
      </c>
      <c r="F23" s="27">
        <v>234</v>
      </c>
      <c r="G23" s="28">
        <f t="shared" si="1"/>
        <v>579618</v>
      </c>
      <c r="H23" s="27">
        <v>12</v>
      </c>
      <c r="I23" s="28">
        <f t="shared" si="2"/>
        <v>29724</v>
      </c>
      <c r="J23" s="27">
        <v>43</v>
      </c>
      <c r="K23" s="28">
        <f t="shared" si="3"/>
        <v>106511</v>
      </c>
      <c r="L23" s="29">
        <f t="shared" si="4"/>
        <v>762916</v>
      </c>
      <c r="M23" s="9"/>
      <c r="N23" s="6"/>
      <c r="O23" s="6"/>
      <c r="P23" s="6"/>
      <c r="Q23" s="6"/>
      <c r="R23" s="6"/>
      <c r="S23" s="6"/>
      <c r="T23" s="6"/>
      <c r="U23" s="6"/>
      <c r="V23" s="6"/>
      <c r="W23" s="6"/>
      <c r="X23" s="6"/>
      <c r="Y23" s="6"/>
      <c r="Z23" s="6"/>
      <c r="AA23" s="6"/>
      <c r="AB23" s="6"/>
      <c r="AC23" s="6"/>
      <c r="AD23" s="6"/>
      <c r="AE23" s="6"/>
      <c r="AF23" s="6"/>
    </row>
    <row r="24" spans="1:32" ht="18" customHeight="1">
      <c r="A24" s="19"/>
      <c r="B24" s="25">
        <v>18</v>
      </c>
      <c r="C24" s="26" t="s">
        <v>28</v>
      </c>
      <c r="D24" s="27">
        <v>18</v>
      </c>
      <c r="E24" s="28">
        <f t="shared" si="0"/>
        <v>44586</v>
      </c>
      <c r="F24" s="27">
        <v>217</v>
      </c>
      <c r="G24" s="28">
        <f t="shared" si="1"/>
        <v>537509</v>
      </c>
      <c r="H24" s="27">
        <v>11</v>
      </c>
      <c r="I24" s="28">
        <f t="shared" si="2"/>
        <v>27247</v>
      </c>
      <c r="J24" s="27">
        <v>40</v>
      </c>
      <c r="K24" s="28">
        <f t="shared" si="3"/>
        <v>99080</v>
      </c>
      <c r="L24" s="29">
        <f t="shared" si="4"/>
        <v>708422</v>
      </c>
      <c r="M24" s="9"/>
      <c r="N24" s="6"/>
      <c r="O24" s="6"/>
      <c r="P24" s="6"/>
      <c r="Q24" s="6"/>
      <c r="R24" s="6"/>
      <c r="S24" s="6"/>
      <c r="T24" s="6"/>
      <c r="U24" s="6"/>
      <c r="V24" s="6"/>
      <c r="W24" s="6"/>
      <c r="X24" s="6"/>
      <c r="Y24" s="6"/>
      <c r="Z24" s="6"/>
      <c r="AA24" s="6"/>
      <c r="AB24" s="6"/>
      <c r="AC24" s="6"/>
      <c r="AD24" s="6"/>
      <c r="AE24" s="6"/>
      <c r="AF24" s="6"/>
    </row>
    <row r="25" spans="1:32" ht="18" customHeight="1">
      <c r="A25" s="19"/>
      <c r="B25" s="25">
        <v>19</v>
      </c>
      <c r="C25" s="26" t="s">
        <v>29</v>
      </c>
      <c r="D25" s="27">
        <v>40</v>
      </c>
      <c r="E25" s="28">
        <f t="shared" si="0"/>
        <v>99080</v>
      </c>
      <c r="F25" s="27">
        <v>493</v>
      </c>
      <c r="G25" s="28">
        <f t="shared" si="1"/>
        <v>1221161</v>
      </c>
      <c r="H25" s="27">
        <v>25</v>
      </c>
      <c r="I25" s="28">
        <f t="shared" si="2"/>
        <v>61925</v>
      </c>
      <c r="J25" s="27">
        <v>90</v>
      </c>
      <c r="K25" s="28">
        <f t="shared" si="3"/>
        <v>222930</v>
      </c>
      <c r="L25" s="29">
        <f t="shared" si="4"/>
        <v>1605096</v>
      </c>
      <c r="M25" s="9"/>
      <c r="N25" s="6"/>
      <c r="O25" s="6"/>
      <c r="P25" s="6"/>
      <c r="Q25" s="6"/>
      <c r="R25" s="6"/>
      <c r="S25" s="6"/>
      <c r="T25" s="6"/>
      <c r="U25" s="6"/>
      <c r="V25" s="6"/>
      <c r="W25" s="6"/>
      <c r="X25" s="6"/>
      <c r="Y25" s="6"/>
      <c r="Z25" s="6"/>
      <c r="AA25" s="6"/>
      <c r="AB25" s="6"/>
      <c r="AC25" s="6"/>
      <c r="AD25" s="6"/>
      <c r="AE25" s="6"/>
      <c r="AF25" s="6"/>
    </row>
    <row r="26" spans="1:32" ht="18" customHeight="1">
      <c r="A26" s="19"/>
      <c r="B26" s="25">
        <v>20</v>
      </c>
      <c r="C26" s="26" t="s">
        <v>30</v>
      </c>
      <c r="D26" s="27">
        <v>2</v>
      </c>
      <c r="E26" s="28">
        <f t="shared" si="0"/>
        <v>4954</v>
      </c>
      <c r="F26" s="27">
        <v>26</v>
      </c>
      <c r="G26" s="28">
        <f t="shared" si="1"/>
        <v>64402</v>
      </c>
      <c r="H26" s="27">
        <v>1</v>
      </c>
      <c r="I26" s="28">
        <f t="shared" si="2"/>
        <v>2477</v>
      </c>
      <c r="J26" s="27">
        <v>5</v>
      </c>
      <c r="K26" s="28">
        <f t="shared" si="3"/>
        <v>12385</v>
      </c>
      <c r="L26" s="29">
        <f t="shared" si="4"/>
        <v>84218</v>
      </c>
      <c r="M26" s="9"/>
      <c r="N26" s="6"/>
      <c r="O26" s="6"/>
      <c r="P26" s="6"/>
      <c r="Q26" s="6"/>
      <c r="R26" s="6"/>
      <c r="S26" s="6"/>
      <c r="T26" s="6"/>
      <c r="U26" s="6"/>
      <c r="V26" s="6"/>
      <c r="W26" s="6"/>
      <c r="X26" s="6"/>
      <c r="Y26" s="6"/>
      <c r="Z26" s="6"/>
      <c r="AA26" s="6"/>
      <c r="AB26" s="6"/>
      <c r="AC26" s="6"/>
      <c r="AD26" s="6"/>
      <c r="AE26" s="6"/>
      <c r="AF26" s="6"/>
    </row>
    <row r="27" spans="1:32" ht="18" customHeight="1">
      <c r="A27" s="19"/>
      <c r="B27" s="25">
        <v>21</v>
      </c>
      <c r="C27" s="26" t="s">
        <v>31</v>
      </c>
      <c r="D27" s="27">
        <v>35</v>
      </c>
      <c r="E27" s="28">
        <f t="shared" si="0"/>
        <v>86695</v>
      </c>
      <c r="F27" s="27">
        <v>431</v>
      </c>
      <c r="G27" s="28">
        <f t="shared" si="1"/>
        <v>1067587</v>
      </c>
      <c r="H27" s="27">
        <v>22</v>
      </c>
      <c r="I27" s="28">
        <f t="shared" si="2"/>
        <v>54494</v>
      </c>
      <c r="J27" s="27">
        <v>78</v>
      </c>
      <c r="K27" s="28">
        <f t="shared" si="3"/>
        <v>193206</v>
      </c>
      <c r="L27" s="29">
        <f t="shared" si="4"/>
        <v>1401982</v>
      </c>
      <c r="M27" s="9"/>
      <c r="N27" s="6"/>
      <c r="O27" s="6"/>
      <c r="P27" s="6"/>
      <c r="Q27" s="6"/>
      <c r="R27" s="6"/>
      <c r="S27" s="6"/>
      <c r="T27" s="6"/>
      <c r="U27" s="6"/>
      <c r="V27" s="6"/>
      <c r="W27" s="6"/>
      <c r="X27" s="6"/>
      <c r="Y27" s="6"/>
      <c r="Z27" s="6"/>
      <c r="AA27" s="6"/>
      <c r="AB27" s="6"/>
      <c r="AC27" s="6"/>
      <c r="AD27" s="6"/>
      <c r="AE27" s="6"/>
      <c r="AF27" s="6"/>
    </row>
    <row r="28" spans="1:32" ht="18" customHeight="1">
      <c r="A28" s="19"/>
      <c r="B28" s="25">
        <v>22</v>
      </c>
      <c r="C28" s="26" t="s">
        <v>32</v>
      </c>
      <c r="D28" s="27">
        <v>39</v>
      </c>
      <c r="E28" s="28">
        <f t="shared" si="0"/>
        <v>96603</v>
      </c>
      <c r="F28" s="27">
        <v>469</v>
      </c>
      <c r="G28" s="28">
        <f t="shared" si="1"/>
        <v>1161713</v>
      </c>
      <c r="H28" s="27">
        <v>23</v>
      </c>
      <c r="I28" s="28">
        <f t="shared" si="2"/>
        <v>56971</v>
      </c>
      <c r="J28" s="27">
        <v>86</v>
      </c>
      <c r="K28" s="28">
        <f t="shared" si="3"/>
        <v>213022</v>
      </c>
      <c r="L28" s="29">
        <f t="shared" si="4"/>
        <v>1528309</v>
      </c>
      <c r="M28" s="9"/>
      <c r="N28" s="6"/>
      <c r="O28" s="6"/>
      <c r="P28" s="6"/>
      <c r="Q28" s="6"/>
      <c r="R28" s="6"/>
      <c r="S28" s="6"/>
      <c r="T28" s="6"/>
      <c r="U28" s="6"/>
      <c r="V28" s="6"/>
      <c r="W28" s="6"/>
      <c r="X28" s="6"/>
      <c r="Y28" s="6"/>
      <c r="Z28" s="6"/>
      <c r="AA28" s="6"/>
      <c r="AB28" s="6"/>
      <c r="AC28" s="6"/>
      <c r="AD28" s="6"/>
      <c r="AE28" s="6"/>
      <c r="AF28" s="6"/>
    </row>
    <row r="29" spans="1:32" ht="18" customHeight="1">
      <c r="A29" s="19"/>
      <c r="B29" s="25">
        <v>23</v>
      </c>
      <c r="C29" s="26" t="s">
        <v>33</v>
      </c>
      <c r="D29" s="27">
        <v>36</v>
      </c>
      <c r="E29" s="28">
        <f t="shared" si="0"/>
        <v>89172</v>
      </c>
      <c r="F29" s="27">
        <v>426</v>
      </c>
      <c r="G29" s="28">
        <f t="shared" si="1"/>
        <v>1055202</v>
      </c>
      <c r="H29" s="27">
        <v>21</v>
      </c>
      <c r="I29" s="28">
        <f t="shared" si="2"/>
        <v>52017</v>
      </c>
      <c r="J29" s="27">
        <v>78</v>
      </c>
      <c r="K29" s="28">
        <f t="shared" si="3"/>
        <v>193206</v>
      </c>
      <c r="L29" s="29">
        <f t="shared" si="4"/>
        <v>1389597</v>
      </c>
      <c r="M29" s="9"/>
      <c r="N29" s="6"/>
      <c r="O29" s="6"/>
      <c r="P29" s="6"/>
      <c r="Q29" s="6"/>
      <c r="R29" s="6"/>
      <c r="S29" s="6"/>
      <c r="T29" s="6"/>
      <c r="U29" s="6"/>
      <c r="V29" s="6"/>
      <c r="W29" s="6"/>
      <c r="X29" s="6"/>
      <c r="Y29" s="6"/>
      <c r="Z29" s="6"/>
      <c r="AA29" s="6"/>
      <c r="AB29" s="6"/>
      <c r="AC29" s="6"/>
      <c r="AD29" s="6"/>
      <c r="AE29" s="6"/>
      <c r="AF29" s="6"/>
    </row>
    <row r="30" spans="1:32" ht="18" customHeight="1">
      <c r="A30" s="19"/>
      <c r="B30" s="25">
        <v>24</v>
      </c>
      <c r="C30" s="26" t="s">
        <v>34</v>
      </c>
      <c r="D30" s="27">
        <v>24</v>
      </c>
      <c r="E30" s="28">
        <f t="shared" si="0"/>
        <v>59448</v>
      </c>
      <c r="F30" s="27">
        <v>299</v>
      </c>
      <c r="G30" s="28">
        <f t="shared" si="1"/>
        <v>740623</v>
      </c>
      <c r="H30" s="27">
        <v>16</v>
      </c>
      <c r="I30" s="28">
        <f t="shared" si="2"/>
        <v>39632</v>
      </c>
      <c r="J30" s="27">
        <v>54</v>
      </c>
      <c r="K30" s="28">
        <f t="shared" si="3"/>
        <v>133758</v>
      </c>
      <c r="L30" s="29">
        <f t="shared" si="4"/>
        <v>973461</v>
      </c>
      <c r="M30" s="9"/>
      <c r="N30" s="6"/>
      <c r="O30" s="6"/>
      <c r="P30" s="6"/>
      <c r="Q30" s="6"/>
      <c r="R30" s="6"/>
      <c r="S30" s="6"/>
      <c r="T30" s="6"/>
      <c r="U30" s="6"/>
      <c r="V30" s="6"/>
      <c r="W30" s="6"/>
      <c r="X30" s="6"/>
      <c r="Y30" s="6"/>
      <c r="Z30" s="6"/>
      <c r="AA30" s="6"/>
      <c r="AB30" s="6"/>
      <c r="AC30" s="6"/>
      <c r="AD30" s="6"/>
      <c r="AE30" s="6"/>
      <c r="AF30" s="6"/>
    </row>
    <row r="31" spans="1:32" ht="18" customHeight="1">
      <c r="A31" s="19"/>
      <c r="B31" s="25">
        <v>25</v>
      </c>
      <c r="C31" s="26" t="s">
        <v>35</v>
      </c>
      <c r="D31" s="27">
        <v>47</v>
      </c>
      <c r="E31" s="28">
        <f t="shared" si="0"/>
        <v>116419</v>
      </c>
      <c r="F31" s="27">
        <v>572</v>
      </c>
      <c r="G31" s="28">
        <f t="shared" si="1"/>
        <v>1416844</v>
      </c>
      <c r="H31" s="27">
        <v>29</v>
      </c>
      <c r="I31" s="28">
        <f t="shared" si="2"/>
        <v>71833</v>
      </c>
      <c r="J31" s="27">
        <v>104</v>
      </c>
      <c r="K31" s="28">
        <f t="shared" si="3"/>
        <v>257608</v>
      </c>
      <c r="L31" s="29">
        <f t="shared" si="4"/>
        <v>1862704</v>
      </c>
      <c r="M31" s="9"/>
      <c r="N31" s="6"/>
      <c r="O31" s="6"/>
      <c r="P31" s="6"/>
      <c r="Q31" s="6"/>
      <c r="R31" s="6"/>
      <c r="S31" s="6"/>
      <c r="T31" s="6"/>
      <c r="U31" s="6"/>
      <c r="V31" s="6"/>
      <c r="W31" s="6"/>
      <c r="X31" s="6"/>
      <c r="Y31" s="6"/>
      <c r="Z31" s="6"/>
      <c r="AA31" s="6"/>
      <c r="AB31" s="6"/>
      <c r="AC31" s="6"/>
      <c r="AD31" s="6"/>
      <c r="AE31" s="6"/>
      <c r="AF31" s="6"/>
    </row>
    <row r="32" spans="1:32" ht="75" customHeight="1">
      <c r="A32" s="19"/>
      <c r="B32" s="25">
        <v>26</v>
      </c>
      <c r="C32" s="26" t="s">
        <v>36</v>
      </c>
      <c r="D32" s="27">
        <v>16</v>
      </c>
      <c r="E32" s="28">
        <f t="shared" si="0"/>
        <v>39632</v>
      </c>
      <c r="F32" s="27">
        <v>184</v>
      </c>
      <c r="G32" s="28">
        <f t="shared" si="1"/>
        <v>455768</v>
      </c>
      <c r="H32" s="27">
        <v>9</v>
      </c>
      <c r="I32" s="28">
        <f t="shared" si="2"/>
        <v>22293</v>
      </c>
      <c r="J32" s="27">
        <v>34</v>
      </c>
      <c r="K32" s="28">
        <f t="shared" si="3"/>
        <v>84218</v>
      </c>
      <c r="L32" s="29">
        <f t="shared" si="4"/>
        <v>601911</v>
      </c>
      <c r="M32" s="9"/>
      <c r="N32" s="6"/>
      <c r="O32" s="6"/>
      <c r="P32" s="6"/>
      <c r="Q32" s="6"/>
      <c r="R32" s="6"/>
      <c r="S32" s="6"/>
      <c r="T32" s="6"/>
      <c r="U32" s="6"/>
      <c r="V32" s="6"/>
      <c r="W32" s="6"/>
      <c r="X32" s="6"/>
      <c r="Y32" s="6"/>
      <c r="Z32" s="6"/>
      <c r="AA32" s="6"/>
      <c r="AB32" s="6"/>
      <c r="AC32" s="6"/>
      <c r="AD32" s="6"/>
      <c r="AE32" s="6"/>
      <c r="AF32" s="6"/>
    </row>
    <row r="33" spans="1:32" ht="44.25" customHeight="1">
      <c r="A33" s="19"/>
      <c r="B33" s="34">
        <v>27</v>
      </c>
      <c r="C33" s="35" t="s">
        <v>37</v>
      </c>
      <c r="D33" s="36">
        <v>51</v>
      </c>
      <c r="E33" s="37">
        <f t="shared" si="0"/>
        <v>126327</v>
      </c>
      <c r="F33" s="36">
        <v>621</v>
      </c>
      <c r="G33" s="37">
        <f t="shared" si="1"/>
        <v>1538217</v>
      </c>
      <c r="H33" s="36">
        <v>31</v>
      </c>
      <c r="I33" s="37">
        <f t="shared" si="2"/>
        <v>76787</v>
      </c>
      <c r="J33" s="36">
        <v>113</v>
      </c>
      <c r="K33" s="37">
        <f t="shared" si="3"/>
        <v>279901</v>
      </c>
      <c r="L33" s="38">
        <f t="shared" si="4"/>
        <v>2021232</v>
      </c>
      <c r="M33" s="9"/>
      <c r="N33" s="6"/>
      <c r="O33" s="6"/>
      <c r="P33" s="6"/>
      <c r="Q33" s="6"/>
      <c r="R33" s="6"/>
      <c r="S33" s="6"/>
      <c r="T33" s="6"/>
      <c r="U33" s="6"/>
      <c r="V33" s="6"/>
      <c r="W33" s="6"/>
      <c r="X33" s="6"/>
      <c r="Y33" s="6"/>
      <c r="Z33" s="6"/>
      <c r="AA33" s="6"/>
      <c r="AB33" s="6"/>
      <c r="AC33" s="6"/>
      <c r="AD33" s="6"/>
      <c r="AE33" s="6"/>
      <c r="AF33" s="6"/>
    </row>
    <row r="34" spans="1:32" ht="27.75" customHeight="1">
      <c r="A34" s="39"/>
      <c r="B34" s="49" t="s">
        <v>38</v>
      </c>
      <c r="C34" s="50"/>
      <c r="D34" s="40">
        <f t="shared" ref="D34:L34" si="5">SUM(D7:D33)</f>
        <v>804</v>
      </c>
      <c r="E34" s="41">
        <f t="shared" si="5"/>
        <v>1991508</v>
      </c>
      <c r="F34" s="40">
        <f t="shared" si="5"/>
        <v>9796</v>
      </c>
      <c r="G34" s="41">
        <f t="shared" si="5"/>
        <v>24264692</v>
      </c>
      <c r="H34" s="40">
        <f t="shared" si="5"/>
        <v>496</v>
      </c>
      <c r="I34" s="41">
        <f t="shared" si="5"/>
        <v>1228592</v>
      </c>
      <c r="J34" s="40">
        <f t="shared" si="5"/>
        <v>1784</v>
      </c>
      <c r="K34" s="41">
        <f t="shared" si="5"/>
        <v>4418968</v>
      </c>
      <c r="L34" s="42">
        <f t="shared" si="5"/>
        <v>31903760</v>
      </c>
      <c r="M34" s="9"/>
      <c r="N34" s="6"/>
      <c r="O34" s="6"/>
      <c r="P34" s="6"/>
      <c r="Q34" s="6"/>
      <c r="R34" s="6"/>
      <c r="S34" s="6"/>
      <c r="T34" s="6"/>
      <c r="U34" s="6"/>
      <c r="V34" s="6"/>
      <c r="W34" s="6"/>
      <c r="X34" s="6"/>
      <c r="Y34" s="6"/>
      <c r="Z34" s="6"/>
      <c r="AA34" s="6"/>
      <c r="AB34" s="6"/>
      <c r="AC34" s="6"/>
      <c r="AD34" s="6"/>
      <c r="AE34" s="6"/>
      <c r="AF34" s="6"/>
    </row>
    <row r="35" spans="1:32" ht="17.25" customHeight="1">
      <c r="A35" s="43"/>
      <c r="B35" s="44"/>
      <c r="C35" s="44"/>
      <c r="D35" s="44"/>
      <c r="E35" s="44"/>
      <c r="F35" s="44"/>
      <c r="G35" s="44"/>
      <c r="H35" s="44"/>
      <c r="I35" s="44"/>
      <c r="J35" s="44"/>
      <c r="K35" s="44"/>
      <c r="L35" s="44"/>
      <c r="M35" s="6"/>
      <c r="N35" s="6"/>
      <c r="O35" s="6"/>
      <c r="P35" s="6"/>
      <c r="Q35" s="6"/>
      <c r="R35" s="6"/>
      <c r="S35" s="6"/>
      <c r="T35" s="6"/>
      <c r="U35" s="6"/>
      <c r="V35" s="6"/>
      <c r="W35" s="6"/>
      <c r="X35" s="6"/>
      <c r="Y35" s="6"/>
      <c r="Z35" s="6"/>
      <c r="AA35" s="6"/>
      <c r="AB35" s="6"/>
      <c r="AC35" s="6"/>
      <c r="AD35" s="6"/>
      <c r="AE35" s="6"/>
      <c r="AF35" s="6"/>
    </row>
    <row r="36" spans="1:32" ht="17.25" customHeight="1">
      <c r="A36" s="43"/>
      <c r="B36" s="43"/>
      <c r="C36" s="43"/>
      <c r="D36" s="43"/>
      <c r="E36" s="43"/>
      <c r="F36" s="43"/>
      <c r="G36" s="43"/>
      <c r="H36" s="43"/>
      <c r="I36" s="43"/>
      <c r="J36" s="43"/>
      <c r="K36" s="43"/>
      <c r="L36" s="43"/>
      <c r="M36" s="6"/>
      <c r="N36" s="6"/>
      <c r="O36" s="6"/>
      <c r="P36" s="6"/>
      <c r="Q36" s="6"/>
      <c r="R36" s="6"/>
      <c r="S36" s="6"/>
      <c r="T36" s="6"/>
      <c r="U36" s="6"/>
      <c r="V36" s="6"/>
      <c r="W36" s="6"/>
      <c r="X36" s="6"/>
      <c r="Y36" s="6"/>
      <c r="Z36" s="6"/>
      <c r="AA36" s="6"/>
      <c r="AB36" s="6"/>
      <c r="AC36" s="6"/>
      <c r="AD36" s="6"/>
      <c r="AE36" s="6"/>
      <c r="AF36" s="6"/>
    </row>
    <row r="37" spans="1:32" ht="17.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ht="42" customHeight="1">
      <c r="A38" s="45"/>
      <c r="B38" s="51" t="s">
        <v>39</v>
      </c>
      <c r="C38" s="52"/>
      <c r="D38" s="52"/>
      <c r="E38" s="53"/>
      <c r="F38" s="6"/>
      <c r="G38" s="6"/>
      <c r="H38" s="6"/>
      <c r="I38" s="6"/>
      <c r="J38" s="6"/>
      <c r="K38" s="6"/>
      <c r="L38" s="46" t="s">
        <v>40</v>
      </c>
      <c r="M38" s="6"/>
      <c r="N38" s="6"/>
      <c r="O38" s="6"/>
      <c r="P38" s="6"/>
      <c r="Q38" s="6"/>
      <c r="R38" s="6"/>
      <c r="S38" s="6"/>
      <c r="T38" s="6"/>
      <c r="U38" s="6"/>
      <c r="V38" s="6"/>
      <c r="W38" s="6"/>
      <c r="X38" s="6"/>
      <c r="Y38" s="6"/>
      <c r="Z38" s="6"/>
      <c r="AA38" s="6"/>
      <c r="AB38" s="6"/>
      <c r="AC38" s="6"/>
      <c r="AD38" s="6"/>
      <c r="AE38" s="6"/>
      <c r="AF38" s="6"/>
    </row>
    <row r="39" spans="1:32"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1:32"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1:32"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2"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1:32"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1:32"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1:32"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1:32"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row>
    <row r="69" spans="1:32"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row>
    <row r="72" spans="1:3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2"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1:32"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1:32"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1:32"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row>
    <row r="77" spans="1:32"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1:32"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1:32"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row>
    <row r="80" spans="1:32"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row>
    <row r="81" spans="1:32"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1:32"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row>
    <row r="84" spans="1:32"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row>
    <row r="85" spans="1:32"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1:32"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32"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1:32"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row>
    <row r="89" spans="1:32"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1:32"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1:32"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1:3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1:32"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1:32"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1:32"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1:32"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1:32"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1:32"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1:32"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1:3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1:32"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1:32"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spans="1:32"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spans="1:32"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1:32"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1:32"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1:3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spans="1:32"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1:32"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1:32"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spans="1:32"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spans="1:32"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1:32"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2"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spans="1:32"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spans="1:32"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1:3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1:32"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spans="1:32"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spans="1:32"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1:32"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1:32"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spans="1:32"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spans="1:32"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1:32"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1:32"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spans="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spans="1:32"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1:32"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1:32"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1:32"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1:32"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1:32"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spans="1:32"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1:3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1:32"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spans="1:32"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spans="1:32"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spans="1:32"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1:32"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1:32"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row>
    <row r="156" spans="1:32"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spans="1:32"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1:32"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spans="1:32"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row>
    <row r="160" spans="1:32"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row>
    <row r="161" spans="1:32"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spans="1:3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1:32"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spans="1:32"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spans="1:32"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1:32"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1:32"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spans="1:32"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spans="1:32"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1:32"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1:3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1:32"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1:32"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1:32"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spans="1:32"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spans="1:32"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1:32"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1:32"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spans="1:32"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spans="1:32"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1:3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1:32"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spans="1:32"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row>
    <row r="185" spans="1:32"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spans="1:32"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spans="1:32"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8" spans="1:32"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row>
    <row r="189" spans="1:32"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spans="1:32"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spans="1:32"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spans="1:3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row>
    <row r="193" spans="1:32"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spans="1:32"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spans="1:32"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row>
    <row r="196" spans="1:32"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row>
    <row r="197" spans="1:32"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spans="1:32"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spans="1:32"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row>
    <row r="200" spans="1:32"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row>
    <row r="201" spans="1:32"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spans="1:3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spans="1:32"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row>
    <row r="204" spans="1:32"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row>
    <row r="205" spans="1:32"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spans="1:32"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spans="1:32"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row>
    <row r="208" spans="1:32"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row>
    <row r="209" spans="1:32"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spans="1:32"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spans="1:32"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row>
    <row r="212" spans="1:3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row>
    <row r="213" spans="1:32"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spans="1:32"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spans="1:32"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row>
    <row r="216" spans="1:32"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row>
    <row r="217" spans="1:32"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spans="1:32"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spans="1:32"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row>
    <row r="220" spans="1:32"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row>
    <row r="221" spans="1:32"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spans="1:3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spans="1:32"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row>
    <row r="224" spans="1:32"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row>
    <row r="225" spans="1:32"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spans="1:32"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spans="1:32"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spans="1: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spans="1:32"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spans="1:32"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row>
    <row r="236" spans="1:32"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row>
    <row r="237" spans="1:32"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spans="1:32"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spans="1:32" ht="15.75" customHeight="1"/>
    <row r="240" spans="1:3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1">
    <mergeCell ref="L3:L5"/>
    <mergeCell ref="D4:E4"/>
    <mergeCell ref="B2:L2"/>
    <mergeCell ref="D3:K3"/>
    <mergeCell ref="J4:K4"/>
    <mergeCell ref="F4:G4"/>
    <mergeCell ref="H4:I4"/>
    <mergeCell ref="B34:C34"/>
    <mergeCell ref="B38:E38"/>
    <mergeCell ref="B3:B5"/>
    <mergeCell ref="C3:C5"/>
  </mergeCells>
  <pageMargins left="0.7" right="0.7" top="0.75" bottom="0.75" header="0" footer="0"/>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Yuliia Maidaniuk</cp:lastModifiedBy>
  <cp:lastPrinted>2024-04-26T06:27:48Z</cp:lastPrinted>
  <dcterms:modified xsi:type="dcterms:W3CDTF">2024-04-26T06:27:52Z</dcterms:modified>
</cp:coreProperties>
</file>