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Дитяча онкологія\27.03\"/>
    </mc:Choice>
  </mc:AlternateContent>
  <xr:revisionPtr revIDLastSave="0" documentId="13_ncr:1_{E4E1882C-5C5C-4364-8FD4-80C5515E82A1}"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xxQDkBa8nuMaXarGpKLcRzdfBmQ=="/>
    </ext>
  </extLst>
</workbook>
</file>

<file path=xl/calcChain.xml><?xml version="1.0" encoding="utf-8"?>
<calcChain xmlns="http://schemas.openxmlformats.org/spreadsheetml/2006/main">
  <c r="E33" i="1" l="1"/>
  <c r="E27" i="1"/>
  <c r="E23" i="1"/>
  <c r="E19" i="1"/>
  <c r="E15" i="1"/>
  <c r="E11" i="1"/>
  <c r="E7" i="1"/>
  <c r="E8" i="1"/>
  <c r="E9" i="1"/>
  <c r="E10" i="1"/>
  <c r="E12" i="1"/>
  <c r="E13" i="1"/>
  <c r="E14" i="1"/>
  <c r="E16" i="1"/>
  <c r="E17" i="1"/>
  <c r="E18" i="1"/>
  <c r="E20" i="1"/>
  <c r="E21" i="1"/>
  <c r="E22" i="1"/>
  <c r="E24" i="1"/>
  <c r="E25" i="1"/>
  <c r="E26" i="1"/>
  <c r="E28" i="1"/>
  <c r="E29" i="1"/>
  <c r="E30" i="1"/>
  <c r="E31" i="1"/>
  <c r="E32" i="1"/>
  <c r="E6" i="1"/>
  <c r="D33" i="1" l="1"/>
  <c r="F7" i="1"/>
  <c r="F9" i="1"/>
  <c r="F11" i="1"/>
  <c r="F13" i="1"/>
  <c r="F15" i="1"/>
  <c r="F18" i="1"/>
  <c r="F19" i="1"/>
  <c r="F21" i="1"/>
  <c r="F23" i="1"/>
  <c r="F26" i="1"/>
  <c r="F27" i="1"/>
  <c r="F30" i="1"/>
  <c r="F31" i="1"/>
  <c r="F6" i="1"/>
  <c r="F8" i="1"/>
  <c r="F10" i="1"/>
  <c r="F12" i="1"/>
  <c r="F14" i="1"/>
  <c r="F16" i="1"/>
  <c r="F17" i="1"/>
  <c r="F22" i="1"/>
  <c r="F28" i="1"/>
  <c r="F29" i="1"/>
  <c r="F32" i="1"/>
  <c r="F24" i="1"/>
  <c r="F20" i="1"/>
  <c r="F25" i="1"/>
  <c r="F33"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<sst xmlns="http://schemas.openxmlformats.org/spreadsheetml/2006/main" count="38" uniqueCount="38">
  <si>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</si>
  <si>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</si>
  <si>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</si>
  <si>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</si>
  <si>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</si>
  <si>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</si>
  <si>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</si>
  <si>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</si>
  <si>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</si>
  <si>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</si>
  <si>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</si>
  <si>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</si>
  <si>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</si>
  <si>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</si>
  <si>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</si>
  <si>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</si>
  <si>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</si>
  <si>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</si>
  <si>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</si>
  <si>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</si>
  <si>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</si>
  <si>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</si>
  <si>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</si>
  <si>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</si>
  <si>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</si>
  <si>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</si>
  <si>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</si>
  <si>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</si>
  <si>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</si>
  <si>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</si>
  <si>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</si>
  <si>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НДСЛ Охматдит МОЗ України</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</si>
  <si>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</si>
  <si>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к-сть флаконів</t>
  </si>
  <si>
    <r>
      <t xml:space="preserve">МІКАФУНГІН-ВІСТА
</t>
    </r>
    <r>
      <rPr>
        <sz val="11"/>
        <color theme="1"/>
        <rFont val="Times New Roman"/>
        <family val="1"/>
        <charset val="204"/>
      </rPr>
      <t xml:space="preserve">порошок для концентрату для розчину для інфузій по 50 мг у флаконі; 1 флакон в пачці
</t>
    </r>
    <r>
      <rPr>
        <sz val="11"/>
        <color theme="1"/>
        <rFont val="Times New Roman"/>
      </rPr>
      <t xml:space="preserve">
</t>
    </r>
    <r>
      <rPr>
        <b/>
        <sz val="11"/>
        <color theme="1"/>
        <rFont val="Times New Roman"/>
      </rPr>
      <t>(Мікафунгін, 50 мг )</t>
    </r>
    <r>
      <rPr>
        <sz val="11"/>
        <color theme="1"/>
        <rFont val="Times New Roman"/>
      </rPr>
      <t xml:space="preserve">
</t>
    </r>
    <r>
      <rPr>
        <b/>
        <sz val="11"/>
        <color theme="1"/>
        <rFont val="Times New Roman"/>
      </rPr>
      <t xml:space="preserve">Виробник: РОМФАРМ КОМПАНІ СРЛ, Румунія;
</t>
    </r>
    <r>
      <rPr>
        <sz val="11"/>
        <color theme="1"/>
        <rFont val="Times New Roman"/>
      </rPr>
      <t xml:space="preserve">
</t>
    </r>
    <r>
      <rPr>
        <b/>
        <sz val="11"/>
        <color theme="1"/>
        <rFont val="Times New Roman"/>
      </rPr>
      <t>Ціна за флакон - 807,99 грн</t>
    </r>
    <r>
      <rPr>
        <b/>
        <sz val="11"/>
        <color theme="1"/>
        <rFont val="Times New Roman"/>
        <family val="1"/>
        <charset val="204"/>
      </rPr>
      <t xml:space="preserve">
(mnn id: 13861)</t>
    </r>
  </si>
  <si>
    <t>Генеральний директор</t>
  </si>
  <si>
    <t>Едем АДАМАНОВ</t>
  </si>
  <si>
    <t xml:space="preserve">ЗАТВЕРДЖЕНО
наказ державного підприємства 
«Медичні закупівлі України» 
від 27 березня 2024 року №296-Р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</si>
</sst>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sz val="11"/>
      <color theme="1"/>
      <name val="Calibri"/>
    </font>
    <font>
      <b/>
      <sz val="16"/>
      <color theme="1"/>
      <name val="Times New Roman"/>
    </font>
    <font>
      <b/>
      <sz val="20"/>
      <color rgb="FFFF0000"/>
      <name val="Times New Roman"/>
    </font>
    <font>
      <sz val="11"/>
      <color theme="1"/>
      <name val="Times New Roman"/>
    </font>
    <font>
      <sz val="11"/>
      <color theme="1"/>
      <name val="Times New Roman"/>
      <family val="1"/>
      <charset val="204"/>
    </font>
    <font>
      <b/>
      <sz val="11"/>
      <color theme="1"/>
      <name val="Times New Roman"/>
      <family val="1"/>
      <charset val="204"/>
    </font>
    <font>
      <b/>
      <sz val="15"/>
      <color rgb="FF000000"/>
      <name val="Times New Roman"/>
      <family val="1"/>
      <charset val="204"/>
    </font>
    <font>
      <sz val="14"/>
      <color theme="1"/>
      <name val="Times New Roman"/>
      <family val="1"/>
      <charset val="204"/>
    </font>
    <font>
      <b/>
      <sz val="18"/>
      <color theme="1"/>
      <name val="Times New Roman"/>
      <family val="1"/>
      <charset val="204"/>
    </font>
    <font>
      <b/>
      <sz val="14"/>
      <color theme="1"/>
      <name val="Times New Roman"/>
      <family val="1"/>
      <charset val="204"/>
    </font>
    <font>
      <i/>
      <sz val="9"/>
      <color theme="1"/>
      <name val="Times New Roman"/>
      <family val="1"/>
      <charset val="204"/>
    </font>
  </fonts>
  <fills count="3">
    <fill>
      <patternFill patternType="none"/>
    </fill>
    <fill>
      <patternFill patternType="gray125"/>
    </fill>
    <fill>
      <patternFill patternType="solid">
        <fgColor theme="0"/>
        <bgColor theme="0"/>
      </patternFill>
    </fill>
  </fills>
  <borders count="30">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thin">
        <color indexed="64"/>
      </left>
      <right/>
      <top/>
      <bottom style="thin">
        <color rgb="FF000000"/>
      </bottom>
      <diagonal/>
    </border>
    <border>
      <left style="medium">
        <color indexed="64"/>
      </left>
      <right/>
      <top style="medium">
        <color indexed="64"/>
      </top>
      <bottom style="medium">
        <color indexed="64"/>
      </bottom>
      <diagonal/>
    </border>
    <border>
      <left style="medium">
        <color rgb="FF000000"/>
      </left>
      <right/>
      <top/>
      <bottom style="thin">
        <color rgb="FF000000"/>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s>
  <cellStyleXfs count="1">
    <xf numFmtId="0" fontId="0" fillId="0" borderId="0"/>
  </cellStyleXfs>
  <cellXfs count="50">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5" fillId="0" borderId="0" xfId="0" applyFont="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5" fillId="2" borderId="19" xfId="0" applyNumberFormat="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14" fillId="2" borderId="10" xfId="0" applyFont="1" applyFill="1" applyBorder="1" applyAlignment="1">
      <alignment horizontal="center" vertical="center" wrapText="1"/>
    </xf>
    <xf numFmtId="1" fontId="17" fillId="0" borderId="0" xfId="0" applyNumberFormat="1" applyFont="1" applyAlignment="1">
      <alignment horizontal="center" vertical="center" wrapText="1"/>
    </xf>
    <xf numFmtId="1" fontId="17" fillId="0" borderId="3"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21"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1" fontId="17" fillId="0" borderId="18" xfId="0" applyNumberFormat="1" applyFont="1" applyBorder="1" applyAlignment="1">
      <alignment horizontal="center" vertical="center" wrapText="1"/>
    </xf>
    <xf numFmtId="0" fontId="1" fillId="0" borderId="0" xfId="0" applyFont="1"/>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3" fontId="2" fillId="0" borderId="23" xfId="0" applyNumberFormat="1" applyFont="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3" fontId="16" fillId="0" borderId="17" xfId="0" applyNumberFormat="1" applyFont="1" applyBorder="1" applyAlignment="1">
      <alignment horizontal="center" vertical="center" wrapText="1"/>
    </xf>
    <xf numFmtId="4" fontId="15" fillId="2" borderId="1" xfId="0" applyNumberFormat="1" applyFont="1" applyFill="1" applyBorder="1" applyAlignment="1">
      <alignment horizontal="right" wrapText="1"/>
    </xf>
    <xf numFmtId="4" fontId="5" fillId="2" borderId="28"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4" fontId="2" fillId="0" borderId="29" xfId="0" applyNumberFormat="1" applyFont="1" applyBorder="1" applyAlignment="1">
      <alignment horizontal="center" vertical="center" wrapText="1"/>
    </xf>
    <xf numFmtId="4" fontId="16" fillId="0" borderId="17"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0" fontId="8" fillId="0" borderId="5" xfId="0" applyFont="1" applyBorder="1" applyAlignment="1">
      <alignment horizontal="left" vertical="center" wrapText="1"/>
    </xf>
    <xf numFmtId="0" fontId="4" fillId="0" borderId="2" xfId="0" applyFont="1" applyBorder="1"/>
    <xf numFmtId="0" fontId="15" fillId="2" borderId="15" xfId="0" applyFont="1" applyFill="1" applyBorder="1" applyAlignment="1">
      <alignment horizontal="left" wrapText="1"/>
    </xf>
    <xf numFmtId="0" fontId="4" fillId="0" borderId="16" xfId="0" applyFont="1" applyBorder="1"/>
    <xf numFmtId="0" fontId="1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xf numFmtId="0" fontId="5" fillId="0" borderId="4" xfId="0" applyFont="1" applyBorder="1" applyAlignment="1">
      <alignment horizontal="center" vertical="center" wrapText="1"/>
    </xf>
    <xf numFmtId="0" fontId="4" fillId="0" borderId="9" xfId="0" applyFont="1" applyBorder="1"/>
    <xf numFmtId="0" fontId="12" fillId="0" borderId="5" xfId="0" applyFont="1" applyBorder="1" applyAlignment="1">
      <alignment horizontal="center" vertical="center" wrapText="1"/>
    </xf>
    <xf numFmtId="0" fontId="4" fillId="0" borderId="6" xfId="0" applyFont="1" applyBorder="1"/>
    <xf numFmtId="0" fontId="5" fillId="2" borderId="7" xfId="0" applyFont="1" applyFill="1" applyBorder="1" applyAlignment="1">
      <alignment horizontal="center" vertical="center" wrapText="1"/>
    </xf>
    <xf numFmtId="0" fontId="4" fillId="0" borderId="1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tabSelected="1" zoomScale="55" zoomScaleNormal="55" workbookViewId="0">
      <selection activeCell="I2" sqref="I2"/>
    </sheetView>
  </sheetViews>
  <sheetFormatPr defaultColWidth="14.453125" defaultRowHeight="15" customHeight="1" x14ac:dyDescent="0.35"/>
  <cols>
    <col min="1" max="2" width="5.36328125" customWidth="1"/>
    <col min="3" max="3" width="37.90625" customWidth="1"/>
    <col min="4" max="4" width="33.81640625" customWidth="1"/>
    <col min="5" max="5" width="41.6328125" customWidth="1"/>
    <col min="6" max="6" width="43.36328125" customWidth="1"/>
  </cols>
  <sheetData>
    <row r="1" spans="1:8" ht="121.75" customHeight="1" x14ac:dyDescent="0.35">
      <c r="A1" s="1"/>
      <c r="B1" s="1"/>
      <c r="C1" s="2"/>
      <c r="D1" s="2"/>
      <c r="E1" s="2"/>
      <c r="F1" s="36" t="s">
        <v>37</v>
      </c>
    </row>
    <row r="2" spans="1:8" ht="226.5" customHeight="1" thickBot="1" x14ac:dyDescent="0.4">
      <c r="A2" s="3"/>
      <c r="B2" s="41" t="s">
        <v>32</v>
      </c>
      <c r="C2" s="38"/>
      <c r="D2" s="38"/>
      <c r="E2" s="38"/>
      <c r="F2" s="38"/>
    </row>
    <row r="3" spans="1:8" ht="204.65" customHeight="1" thickBot="1" x14ac:dyDescent="0.4">
      <c r="A3" s="4"/>
      <c r="B3" s="42" t="s">
        <v>0</v>
      </c>
      <c r="C3" s="44" t="s">
        <v>1</v>
      </c>
      <c r="D3" s="46" t="s">
        <v>34</v>
      </c>
      <c r="E3" s="47"/>
      <c r="F3" s="48" t="s">
        <v>2</v>
      </c>
    </row>
    <row r="4" spans="1:8" ht="36" customHeight="1" thickBot="1" x14ac:dyDescent="0.4">
      <c r="A4" s="4"/>
      <c r="B4" s="43"/>
      <c r="C4" s="45"/>
      <c r="D4" s="14" t="s">
        <v>33</v>
      </c>
      <c r="E4" s="5" t="s">
        <v>3</v>
      </c>
      <c r="F4" s="49"/>
    </row>
    <row r="5" spans="1:8" s="21" customFormat="1" ht="15" customHeight="1" thickBot="1" x14ac:dyDescent="0.4">
      <c r="A5" s="15"/>
      <c r="B5" s="16">
        <v>1</v>
      </c>
      <c r="C5" s="17">
        <v>2</v>
      </c>
      <c r="D5" s="19">
        <v>3</v>
      </c>
      <c r="E5" s="18">
        <v>4</v>
      </c>
      <c r="F5" s="20">
        <v>5</v>
      </c>
    </row>
    <row r="6" spans="1:8" ht="18" customHeight="1" x14ac:dyDescent="0.35">
      <c r="A6" s="1"/>
      <c r="B6" s="22">
        <v>1</v>
      </c>
      <c r="C6" s="26" t="s">
        <v>4</v>
      </c>
      <c r="D6" s="25">
        <v>61</v>
      </c>
      <c r="E6" s="13">
        <f>D6*807.99</f>
        <v>49287.39</v>
      </c>
      <c r="F6" s="12">
        <f>E6</f>
        <v>49287.39</v>
      </c>
    </row>
    <row r="7" spans="1:8" ht="18" customHeight="1" x14ac:dyDescent="0.35">
      <c r="A7" s="1"/>
      <c r="B7" s="23">
        <v>2</v>
      </c>
      <c r="C7" s="27" t="s">
        <v>5</v>
      </c>
      <c r="D7" s="25">
        <v>0</v>
      </c>
      <c r="E7" s="13">
        <f t="shared" ref="E7:E32" si="0">D7*807.99</f>
        <v>0</v>
      </c>
      <c r="F7" s="12">
        <f t="shared" ref="F7:F33" si="1">E7</f>
        <v>0</v>
      </c>
    </row>
    <row r="8" spans="1:8" ht="18" customHeight="1" x14ac:dyDescent="0.35">
      <c r="A8" s="1"/>
      <c r="B8" s="24">
        <v>3</v>
      </c>
      <c r="C8" s="27" t="s">
        <v>6</v>
      </c>
      <c r="D8" s="25">
        <v>4</v>
      </c>
      <c r="E8" s="13">
        <f t="shared" si="0"/>
        <v>3231.96</v>
      </c>
      <c r="F8" s="12">
        <f t="shared" si="1"/>
        <v>3231.96</v>
      </c>
    </row>
    <row r="9" spans="1:8" ht="18" customHeight="1" x14ac:dyDescent="0.35">
      <c r="A9" s="1"/>
      <c r="B9" s="23">
        <v>4</v>
      </c>
      <c r="C9" s="27" t="s">
        <v>7</v>
      </c>
      <c r="D9" s="25">
        <v>0</v>
      </c>
      <c r="E9" s="13">
        <f t="shared" si="0"/>
        <v>0</v>
      </c>
      <c r="F9" s="12">
        <f t="shared" si="1"/>
        <v>0</v>
      </c>
    </row>
    <row r="10" spans="1:8" ht="18" customHeight="1" x14ac:dyDescent="0.35">
      <c r="A10" s="1"/>
      <c r="B10" s="24">
        <v>5</v>
      </c>
      <c r="C10" s="27" t="s">
        <v>8</v>
      </c>
      <c r="D10" s="25">
        <v>27</v>
      </c>
      <c r="E10" s="13">
        <f t="shared" si="0"/>
        <v>21815.73</v>
      </c>
      <c r="F10" s="12">
        <f t="shared" si="1"/>
        <v>21815.73</v>
      </c>
    </row>
    <row r="11" spans="1:8" ht="18" customHeight="1" x14ac:dyDescent="0.35">
      <c r="A11" s="1"/>
      <c r="B11" s="23">
        <v>6</v>
      </c>
      <c r="C11" s="27" t="s">
        <v>9</v>
      </c>
      <c r="D11" s="25">
        <v>33</v>
      </c>
      <c r="E11" s="13">
        <f t="shared" si="0"/>
        <v>26663.670000000002</v>
      </c>
      <c r="F11" s="12">
        <f t="shared" si="1"/>
        <v>26663.670000000002</v>
      </c>
      <c r="H11" s="6"/>
    </row>
    <row r="12" spans="1:8" ht="18" customHeight="1" x14ac:dyDescent="0.35">
      <c r="A12" s="1"/>
      <c r="B12" s="24">
        <v>7</v>
      </c>
      <c r="C12" s="27" t="s">
        <v>10</v>
      </c>
      <c r="D12" s="25">
        <v>33</v>
      </c>
      <c r="E12" s="13">
        <f t="shared" si="0"/>
        <v>26663.670000000002</v>
      </c>
      <c r="F12" s="12">
        <f t="shared" si="1"/>
        <v>26663.670000000002</v>
      </c>
      <c r="H12" s="6"/>
    </row>
    <row r="13" spans="1:8" ht="18" customHeight="1" x14ac:dyDescent="0.35">
      <c r="A13" s="1"/>
      <c r="B13" s="23">
        <v>8</v>
      </c>
      <c r="C13" s="27" t="s">
        <v>11</v>
      </c>
      <c r="D13" s="25">
        <v>39</v>
      </c>
      <c r="E13" s="13">
        <f t="shared" si="0"/>
        <v>31511.61</v>
      </c>
      <c r="F13" s="12">
        <f t="shared" si="1"/>
        <v>31511.61</v>
      </c>
      <c r="H13" s="6"/>
    </row>
    <row r="14" spans="1:8" ht="18" customHeight="1" x14ac:dyDescent="0.35">
      <c r="A14" s="1"/>
      <c r="B14" s="24">
        <v>9</v>
      </c>
      <c r="C14" s="27" t="s">
        <v>12</v>
      </c>
      <c r="D14" s="25">
        <v>42</v>
      </c>
      <c r="E14" s="13">
        <f t="shared" si="0"/>
        <v>33935.58</v>
      </c>
      <c r="F14" s="12">
        <f t="shared" si="1"/>
        <v>33935.58</v>
      </c>
    </row>
    <row r="15" spans="1:8" ht="18" customHeight="1" x14ac:dyDescent="0.35">
      <c r="A15" s="1"/>
      <c r="B15" s="23">
        <v>10</v>
      </c>
      <c r="C15" s="27" t="s">
        <v>13</v>
      </c>
      <c r="D15" s="25">
        <v>75</v>
      </c>
      <c r="E15" s="13">
        <f t="shared" si="0"/>
        <v>60599.25</v>
      </c>
      <c r="F15" s="12">
        <f t="shared" si="1"/>
        <v>60599.25</v>
      </c>
    </row>
    <row r="16" spans="1:8" ht="18" customHeight="1" x14ac:dyDescent="0.35">
      <c r="A16" s="1"/>
      <c r="B16" s="24">
        <v>11</v>
      </c>
      <c r="C16" s="27" t="s">
        <v>14</v>
      </c>
      <c r="D16" s="25">
        <v>0</v>
      </c>
      <c r="E16" s="13">
        <f t="shared" si="0"/>
        <v>0</v>
      </c>
      <c r="F16" s="12">
        <f t="shared" si="1"/>
        <v>0</v>
      </c>
    </row>
    <row r="17" spans="1:6" ht="18" customHeight="1" x14ac:dyDescent="0.35">
      <c r="A17" s="1"/>
      <c r="B17" s="23">
        <v>12</v>
      </c>
      <c r="C17" s="27" t="s">
        <v>15</v>
      </c>
      <c r="D17" s="25">
        <v>14</v>
      </c>
      <c r="E17" s="13">
        <f t="shared" si="0"/>
        <v>11311.86</v>
      </c>
      <c r="F17" s="12">
        <f t="shared" si="1"/>
        <v>11311.86</v>
      </c>
    </row>
    <row r="18" spans="1:6" ht="18" customHeight="1" x14ac:dyDescent="0.35">
      <c r="A18" s="1"/>
      <c r="B18" s="24">
        <v>13</v>
      </c>
      <c r="C18" s="27" t="s">
        <v>16</v>
      </c>
      <c r="D18" s="25">
        <v>15</v>
      </c>
      <c r="E18" s="13">
        <f t="shared" si="0"/>
        <v>12119.85</v>
      </c>
      <c r="F18" s="12">
        <f t="shared" si="1"/>
        <v>12119.85</v>
      </c>
    </row>
    <row r="19" spans="1:6" ht="18" customHeight="1" x14ac:dyDescent="0.35">
      <c r="A19" s="1"/>
      <c r="B19" s="23">
        <v>14</v>
      </c>
      <c r="C19" s="27" t="s">
        <v>17</v>
      </c>
      <c r="D19" s="25">
        <v>92</v>
      </c>
      <c r="E19" s="13">
        <f t="shared" si="0"/>
        <v>74335.08</v>
      </c>
      <c r="F19" s="12">
        <f t="shared" si="1"/>
        <v>74335.08</v>
      </c>
    </row>
    <row r="20" spans="1:6" ht="18" customHeight="1" x14ac:dyDescent="0.35">
      <c r="A20" s="1"/>
      <c r="B20" s="24">
        <v>15</v>
      </c>
      <c r="C20" s="27" t="s">
        <v>18</v>
      </c>
      <c r="D20" s="25">
        <v>10</v>
      </c>
      <c r="E20" s="13">
        <f t="shared" si="0"/>
        <v>8079.9</v>
      </c>
      <c r="F20" s="12">
        <f t="shared" si="1"/>
        <v>8079.9</v>
      </c>
    </row>
    <row r="21" spans="1:6" ht="18" customHeight="1" x14ac:dyDescent="0.35">
      <c r="A21" s="1"/>
      <c r="B21" s="23">
        <v>16</v>
      </c>
      <c r="C21" s="27" t="s">
        <v>19</v>
      </c>
      <c r="D21" s="25">
        <v>0</v>
      </c>
      <c r="E21" s="13">
        <f t="shared" si="0"/>
        <v>0</v>
      </c>
      <c r="F21" s="12">
        <f t="shared" si="1"/>
        <v>0</v>
      </c>
    </row>
    <row r="22" spans="1:6" ht="18" customHeight="1" x14ac:dyDescent="0.35">
      <c r="A22" s="1"/>
      <c r="B22" s="24">
        <v>17</v>
      </c>
      <c r="C22" s="27" t="s">
        <v>20</v>
      </c>
      <c r="D22" s="25">
        <v>0</v>
      </c>
      <c r="E22" s="13">
        <f t="shared" si="0"/>
        <v>0</v>
      </c>
      <c r="F22" s="12">
        <f t="shared" si="1"/>
        <v>0</v>
      </c>
    </row>
    <row r="23" spans="1:6" ht="18" customHeight="1" x14ac:dyDescent="0.35">
      <c r="A23" s="1"/>
      <c r="B23" s="23">
        <v>18</v>
      </c>
      <c r="C23" s="27" t="s">
        <v>21</v>
      </c>
      <c r="D23" s="25">
        <v>0</v>
      </c>
      <c r="E23" s="13">
        <f t="shared" si="0"/>
        <v>0</v>
      </c>
      <c r="F23" s="12">
        <f t="shared" si="1"/>
        <v>0</v>
      </c>
    </row>
    <row r="24" spans="1:6" ht="18" customHeight="1" x14ac:dyDescent="0.35">
      <c r="A24" s="1"/>
      <c r="B24" s="24">
        <v>19</v>
      </c>
      <c r="C24" s="27" t="s">
        <v>22</v>
      </c>
      <c r="D24" s="25">
        <v>47</v>
      </c>
      <c r="E24" s="13">
        <f t="shared" si="0"/>
        <v>37975.53</v>
      </c>
      <c r="F24" s="12">
        <f t="shared" si="1"/>
        <v>37975.53</v>
      </c>
    </row>
    <row r="25" spans="1:6" ht="18" customHeight="1" x14ac:dyDescent="0.35">
      <c r="A25" s="1"/>
      <c r="B25" s="23">
        <v>20</v>
      </c>
      <c r="C25" s="27" t="s">
        <v>23</v>
      </c>
      <c r="D25" s="25">
        <v>0</v>
      </c>
      <c r="E25" s="13">
        <f t="shared" si="0"/>
        <v>0</v>
      </c>
      <c r="F25" s="12">
        <f t="shared" si="1"/>
        <v>0</v>
      </c>
    </row>
    <row r="26" spans="1:6" ht="18" customHeight="1" x14ac:dyDescent="0.35">
      <c r="A26" s="1"/>
      <c r="B26" s="24">
        <v>21</v>
      </c>
      <c r="C26" s="27" t="s">
        <v>24</v>
      </c>
      <c r="D26" s="25">
        <v>24</v>
      </c>
      <c r="E26" s="13">
        <f t="shared" si="0"/>
        <v>19391.760000000002</v>
      </c>
      <c r="F26" s="12">
        <f t="shared" si="1"/>
        <v>19391.760000000002</v>
      </c>
    </row>
    <row r="27" spans="1:6" ht="18" customHeight="1" x14ac:dyDescent="0.35">
      <c r="A27" s="1"/>
      <c r="B27" s="23">
        <v>22</v>
      </c>
      <c r="C27" s="27" t="s">
        <v>25</v>
      </c>
      <c r="D27" s="25">
        <v>0</v>
      </c>
      <c r="E27" s="13">
        <f t="shared" si="0"/>
        <v>0</v>
      </c>
      <c r="F27" s="12">
        <f t="shared" si="1"/>
        <v>0</v>
      </c>
    </row>
    <row r="28" spans="1:6" ht="18" customHeight="1" x14ac:dyDescent="0.35">
      <c r="A28" s="1"/>
      <c r="B28" s="24">
        <v>23</v>
      </c>
      <c r="C28" s="27" t="s">
        <v>26</v>
      </c>
      <c r="D28" s="25">
        <v>5</v>
      </c>
      <c r="E28" s="13">
        <f t="shared" si="0"/>
        <v>4039.95</v>
      </c>
      <c r="F28" s="12">
        <f t="shared" si="1"/>
        <v>4039.95</v>
      </c>
    </row>
    <row r="29" spans="1:6" ht="18" customHeight="1" x14ac:dyDescent="0.35">
      <c r="A29" s="1"/>
      <c r="B29" s="23">
        <v>24</v>
      </c>
      <c r="C29" s="27" t="s">
        <v>27</v>
      </c>
      <c r="D29" s="25">
        <v>0</v>
      </c>
      <c r="E29" s="13">
        <f t="shared" si="0"/>
        <v>0</v>
      </c>
      <c r="F29" s="12">
        <f t="shared" si="1"/>
        <v>0</v>
      </c>
    </row>
    <row r="30" spans="1:6" ht="18" customHeight="1" x14ac:dyDescent="0.35">
      <c r="A30" s="1"/>
      <c r="B30" s="24">
        <v>25</v>
      </c>
      <c r="C30" s="27" t="s">
        <v>28</v>
      </c>
      <c r="D30" s="25">
        <v>16</v>
      </c>
      <c r="E30" s="13">
        <f t="shared" si="0"/>
        <v>12927.84</v>
      </c>
      <c r="F30" s="12">
        <f t="shared" si="1"/>
        <v>12927.84</v>
      </c>
    </row>
    <row r="31" spans="1:6" ht="54" customHeight="1" x14ac:dyDescent="0.35">
      <c r="A31" s="1"/>
      <c r="B31" s="23">
        <v>26</v>
      </c>
      <c r="C31" s="28" t="s">
        <v>31</v>
      </c>
      <c r="D31" s="25">
        <v>0</v>
      </c>
      <c r="E31" s="13">
        <f t="shared" si="0"/>
        <v>0</v>
      </c>
      <c r="F31" s="12">
        <f t="shared" si="1"/>
        <v>0</v>
      </c>
    </row>
    <row r="32" spans="1:6" ht="21" customHeight="1" thickBot="1" x14ac:dyDescent="0.4">
      <c r="A32" s="1"/>
      <c r="B32" s="24">
        <v>27</v>
      </c>
      <c r="C32" s="29" t="s">
        <v>29</v>
      </c>
      <c r="D32" s="25">
        <v>0</v>
      </c>
      <c r="E32" s="34">
        <f t="shared" si="0"/>
        <v>0</v>
      </c>
      <c r="F32" s="32">
        <f t="shared" si="1"/>
        <v>0</v>
      </c>
    </row>
    <row r="33" spans="1:6" ht="27.75" customHeight="1" thickBot="1" x14ac:dyDescent="0.4">
      <c r="A33" s="7"/>
      <c r="B33" s="37" t="s">
        <v>30</v>
      </c>
      <c r="C33" s="38"/>
      <c r="D33" s="30">
        <f>SUM(SUM(D6:D32))</f>
        <v>537</v>
      </c>
      <c r="E33" s="35">
        <f>SUM(SUM(E6:E32))</f>
        <v>433890.63</v>
      </c>
      <c r="F33" s="33">
        <f t="shared" si="1"/>
        <v>433890.63</v>
      </c>
    </row>
    <row r="34" spans="1:6" ht="17.25" customHeight="1" x14ac:dyDescent="0.35">
      <c r="A34" s="8"/>
      <c r="B34" s="8"/>
      <c r="C34" s="9"/>
      <c r="D34" s="9"/>
      <c r="E34" s="9"/>
      <c r="F34" s="10"/>
    </row>
    <row r="35" spans="1:6" ht="17.25" customHeight="1" x14ac:dyDescent="0.35">
      <c r="A35" s="8"/>
      <c r="B35" s="8"/>
      <c r="C35" s="9"/>
      <c r="D35" s="9"/>
      <c r="E35" s="9"/>
      <c r="F35" s="10"/>
    </row>
    <row r="36" spans="1:6" ht="69" customHeight="1" x14ac:dyDescent="0.45">
      <c r="A36" s="11"/>
      <c r="B36" s="39" t="s">
        <v>35</v>
      </c>
      <c r="C36" s="40"/>
      <c r="D36" s="6"/>
      <c r="E36" s="6"/>
      <c r="F36" s="31" t="s">
        <v>36</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2024-03-27T12:26:56Z</cp:lastPrinted>
  <dcterms:created xsi:type="dcterms:W3CDTF">2021-10-04T14:29:35Z</dcterms:created>
  <dcterms:modified xsi:type="dcterms:W3CDTF">2024-03-27T12:27:02Z</dcterms:modified>
</cp:coreProperties>
</file>