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y.maidaniuk\Desktop\y.maidaniuk\Розподіл\Доросла онкологія\Ломустин\"/>
    </mc:Choice>
  </mc:AlternateContent>
  <xr:revisionPtr revIDLastSave="0" documentId="13_ncr:1_{A36462D7-A882-4BD7-A7E4-D20001AB3510}"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Лист1!$C$7:$C$33</definedName>
    <definedName name="_xlnm.Print_Area" localSheetId="0">Лист1!$A$1:$G$36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G11" i="1" s="1"/>
  <c r="F12" i="1"/>
  <c r="F13" i="1"/>
  <c r="G13" i="1" s="1"/>
  <c r="F14" i="1"/>
  <c r="G14" i="1" s="1"/>
  <c r="F15" i="1"/>
  <c r="G15" i="1" s="1"/>
  <c r="F16" i="1"/>
  <c r="F17" i="1"/>
  <c r="F18" i="1"/>
  <c r="G18" i="1" s="1"/>
  <c r="F19" i="1"/>
  <c r="G19" i="1" s="1"/>
  <c r="F20" i="1"/>
  <c r="F21" i="1"/>
  <c r="G21" i="1" s="1"/>
  <c r="F22" i="1"/>
  <c r="G22" i="1" s="1"/>
  <c r="F23" i="1"/>
  <c r="G23" i="1" s="1"/>
  <c r="F24" i="1"/>
  <c r="F25" i="1"/>
  <c r="F26" i="1"/>
  <c r="G26" i="1" s="1"/>
  <c r="F27" i="1"/>
  <c r="G27" i="1" s="1"/>
  <c r="F28" i="1"/>
  <c r="F29" i="1"/>
  <c r="F30" i="1"/>
  <c r="G30" i="1" s="1"/>
  <c r="F31" i="1"/>
  <c r="G31" i="1" s="1"/>
  <c r="F32" i="1"/>
  <c r="F7" i="1"/>
  <c r="G7" i="1" s="1"/>
  <c r="E8" i="1"/>
  <c r="E9" i="1"/>
  <c r="E10" i="1"/>
  <c r="E11" i="1"/>
  <c r="E12" i="1"/>
  <c r="E13" i="1"/>
  <c r="E14" i="1"/>
  <c r="E15" i="1"/>
  <c r="E16" i="1"/>
  <c r="E17" i="1"/>
  <c r="E18" i="1"/>
  <c r="E19" i="1"/>
  <c r="E20" i="1"/>
  <c r="E21" i="1"/>
  <c r="E22" i="1"/>
  <c r="E23" i="1"/>
  <c r="E24" i="1"/>
  <c r="E25" i="1"/>
  <c r="E26" i="1"/>
  <c r="E27" i="1"/>
  <c r="E28" i="1"/>
  <c r="E29" i="1"/>
  <c r="E30" i="1"/>
  <c r="E31" i="1"/>
  <c r="E32" i="1"/>
  <c r="E7" i="1"/>
  <c r="G8" i="1"/>
  <c r="G9" i="1"/>
  <c r="G12" i="1"/>
  <c r="G16" i="1"/>
  <c r="G17" i="1"/>
  <c r="G20" i="1"/>
  <c r="G24" i="1"/>
  <c r="G25" i="1"/>
  <c r="G28" i="1"/>
  <c r="G29" i="1"/>
  <c r="G32" i="1"/>
  <c r="D33" i="1"/>
  <c r="E33" i="1" l="1"/>
  <c r="F33" i="1"/>
  <c r="G10" i="1"/>
  <c r="G33" i="1" s="1"/>
</calcChain>
</file>

<file path=xl/sharedStrings.xml><?xml version="1.0" encoding="utf-8"?>
<sst xmlns="http://schemas.openxmlformats.org/spreadsheetml/2006/main" count="38" uniqueCount="38">
  <si>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</si>
  <si>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</si>
  <si>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</si>
  <si>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</si>
  <si>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</si>
  <si>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</si>
  <si>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</si>
  <si>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</si>
  <si>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</si>
  <si>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</si>
  <si>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</si>
  <si>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</si>
  <si>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</si>
  <si>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</si>
  <si>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</si>
  <si>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</si>
  <si>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</si>
  <si>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</si>
  <si>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</si>
  <si>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</si>
  <si>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</si>
  <si>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</si>
  <si>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</si>
  <si>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</si>
  <si>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</si>
  <si>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</si>
  <si>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</si>
  <si>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</si>
  <si>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«Інститут серця МОЗ України»</t>
  </si>
  <si>
    <t>Адміністративно-
територіальні одиниці/ заклад охорони здоров'я</t>
  </si>
  <si>
    <t>№ з/п</t>
  </si>
  <si>
    <t>Едем АДАМАНОВ</t>
  </si>
  <si>
    <t>Генеральний директор</t>
  </si>
  <si>
    <t>к-сть упаковок</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</si>
  <si>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</si>
  <si>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к-сть капсул</t>
  </si>
  <si>
    <r>
      <t xml:space="preserve">ЛОМУСТИН МЕДАК
</t>
    </r>
    <r>
      <rPr>
        <sz val="15"/>
        <color rgb="FF000000"/>
        <rFont val="Times New Roman"/>
        <family val="1"/>
        <charset val="204"/>
      </rPr>
      <t>капсули по 40 мг, по 20 капсул у контейнері; по 1 контейнеру в пачц</t>
    </r>
    <r>
      <rPr>
        <b/>
        <sz val="15"/>
        <color rgb="FF000000"/>
        <rFont val="Times New Roman"/>
        <family val="1"/>
        <charset val="204"/>
      </rPr>
      <t xml:space="preserve">і
(Ломустин, 40 мг)
</t>
    </r>
    <r>
      <rPr>
        <sz val="15"/>
        <color rgb="FF000000"/>
        <rFont val="Times New Roman"/>
        <family val="1"/>
        <charset val="204"/>
      </rPr>
      <t>Виробник: Медак Гезельшафт фюр клініше Шпеціальпрепарате мбХ, Німеччина;
Ціна за капсулу - 661,98 грн
(mnn id: 15178)</t>
    </r>
  </si>
  <si>
    <t>ЗАТВЕРДЖЕНО
наказ державного підприємства 
«Медичні закупівлі України» 
від 01 квітня 2024 року №308-Р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</si>
</sst>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5"/>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center" vertical="center"/>
    </xf>
    <xf numFmtId="0" fontId="1" fillId="2" borderId="0" xfId="0" applyFont="1" applyFill="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xf>
    <xf numFmtId="4"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0" fontId="4" fillId="0" borderId="0" xfId="0" applyFont="1"/>
    <xf numFmtId="4" fontId="5" fillId="2" borderId="0" xfId="0" applyNumberFormat="1" applyFont="1" applyFill="1" applyAlignment="1">
      <alignment horizontal="center" vertical="center"/>
    </xf>
    <xf numFmtId="0" fontId="0" fillId="0" borderId="0" xfId="0" applyAlignment="1">
      <alignment vertical="center"/>
    </xf>
    <xf numFmtId="0" fontId="5" fillId="2" borderId="0" xfId="0" applyFont="1" applyFill="1" applyAlignment="1">
      <alignment horizontal="left" vertical="center" wrapText="1"/>
    </xf>
    <xf numFmtId="0" fontId="6" fillId="2"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4" fontId="5" fillId="2" borderId="18" xfId="0" applyNumberFormat="1" applyFont="1" applyFill="1" applyBorder="1" applyAlignment="1">
      <alignment horizontal="center" vertical="center" wrapText="1"/>
    </xf>
    <xf numFmtId="4" fontId="1" fillId="2" borderId="22" xfId="0" applyNumberFormat="1" applyFont="1" applyFill="1" applyBorder="1" applyAlignment="1">
      <alignment horizontal="center" vertical="center" wrapText="1"/>
    </xf>
    <xf numFmtId="3" fontId="1" fillId="2" borderId="20" xfId="0" applyNumberFormat="1" applyFont="1" applyFill="1" applyBorder="1" applyAlignment="1">
      <alignment horizontal="center" vertical="center" wrapText="1"/>
    </xf>
    <xf numFmtId="4" fontId="5" fillId="2" borderId="26"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center" vertical="center" wrapText="1"/>
    </xf>
    <xf numFmtId="1" fontId="7" fillId="3" borderId="1"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24" xfId="0" applyNumberFormat="1" applyFont="1" applyFill="1" applyBorder="1" applyAlignment="1">
      <alignment horizontal="center" vertical="center" wrapText="1"/>
    </xf>
    <xf numFmtId="1" fontId="7" fillId="3" borderId="21" xfId="0" applyNumberFormat="1" applyFont="1" applyFill="1" applyBorder="1" applyAlignment="1">
      <alignment horizontal="center" vertical="center" wrapText="1"/>
    </xf>
    <xf numFmtId="0" fontId="1" fillId="3" borderId="7" xfId="0" applyFont="1" applyFill="1" applyBorder="1" applyAlignment="1">
      <alignment horizontal="center" vertical="center"/>
    </xf>
    <xf numFmtId="0" fontId="5" fillId="3" borderId="13" xfId="0" applyFont="1" applyFill="1" applyBorder="1" applyAlignment="1">
      <alignment horizontal="left" vertical="center" wrapText="1"/>
    </xf>
    <xf numFmtId="3" fontId="1" fillId="2" borderId="17" xfId="0" applyNumberFormat="1" applyFont="1" applyFill="1" applyBorder="1" applyAlignment="1">
      <alignment horizontal="center" vertical="center" wrapText="1"/>
    </xf>
    <xf numFmtId="3" fontId="1" fillId="2" borderId="23" xfId="0" applyNumberFormat="1" applyFont="1" applyFill="1" applyBorder="1" applyAlignment="1">
      <alignment horizontal="center" vertical="center" wrapText="1"/>
    </xf>
    <xf numFmtId="4" fontId="5" fillId="2" borderId="25"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5" fillId="3" borderId="14"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3" fillId="3"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8" fillId="3" borderId="4" xfId="0" applyFont="1" applyFill="1" applyBorder="1" applyAlignment="1">
      <alignment horizontal="left" vertical="center" wrapText="1"/>
    </xf>
    <xf numFmtId="0" fontId="4" fillId="3" borderId="5" xfId="0" applyFont="1" applyFill="1" applyBorder="1"/>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3" borderId="16" xfId="0" applyFill="1" applyBorder="1"/>
    <xf numFmtId="0" fontId="0" fillId="3" borderId="9" xfId="0" applyFill="1" applyBorder="1"/>
    <xf numFmtId="0" fontId="0" fillId="3" borderId="12" xfId="0"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tabSelected="1" zoomScale="55" zoomScaleNormal="55" zoomScaleSheetLayoutView="30" workbookViewId="0">
      <selection sqref="A1:G36"/>
    </sheetView>
  </sheetViews>
  <sheetFormatPr defaultColWidth="14.453125" defaultRowHeight="14.5"/>
  <cols>
    <col min="1" max="2" width="5.36328125" customWidth="1"/>
    <col min="3" max="3" width="38.36328125" customWidth="1"/>
    <col min="4" max="5" width="29.36328125" customWidth="1"/>
    <col min="6" max="6" width="32.81640625" customWidth="1"/>
    <col min="7" max="7" width="45.1796875" customWidth="1"/>
  </cols>
  <sheetData>
    <row r="1" spans="1:7" ht="80" customHeight="1">
      <c r="A1" s="1"/>
      <c r="B1" s="20"/>
      <c r="C1" s="21"/>
      <c r="D1" s="2"/>
      <c r="E1" s="2"/>
      <c r="F1" s="2"/>
      <c r="G1" s="22" t="s">
        <v>37</v>
      </c>
    </row>
    <row r="2" spans="1:7" ht="123" customHeight="1" thickBot="1">
      <c r="A2" s="3"/>
      <c r="B2" s="35" t="s">
        <v>34</v>
      </c>
      <c r="C2" s="35"/>
      <c r="D2" s="35"/>
      <c r="E2" s="35"/>
      <c r="F2" s="35"/>
      <c r="G2" s="35"/>
    </row>
    <row r="3" spans="1:7" ht="259.25" customHeight="1">
      <c r="A3" s="3"/>
      <c r="B3" s="43" t="s">
        <v>30</v>
      </c>
      <c r="C3" s="43" t="s">
        <v>29</v>
      </c>
      <c r="D3" s="46" t="s">
        <v>36</v>
      </c>
      <c r="E3" s="47"/>
      <c r="F3" s="48"/>
      <c r="G3" s="36" t="s">
        <v>0</v>
      </c>
    </row>
    <row r="4" spans="1:7" ht="41.4" customHeight="1" thickBot="1">
      <c r="A4" s="4"/>
      <c r="B4" s="44"/>
      <c r="C4" s="44"/>
      <c r="D4" s="49"/>
      <c r="E4" s="50"/>
      <c r="F4" s="51"/>
      <c r="G4" s="37"/>
    </row>
    <row r="5" spans="1:7" ht="18.5" thickBot="1">
      <c r="A5" s="4"/>
      <c r="B5" s="45"/>
      <c r="C5" s="45"/>
      <c r="D5" s="14" t="s">
        <v>35</v>
      </c>
      <c r="E5" s="14" t="s">
        <v>33</v>
      </c>
      <c r="F5" s="15" t="s">
        <v>27</v>
      </c>
      <c r="G5" s="37"/>
    </row>
    <row r="6" spans="1:7" ht="12" customHeight="1" thickBot="1">
      <c r="A6" s="5"/>
      <c r="B6" s="23">
        <v>1</v>
      </c>
      <c r="C6" s="23">
        <v>2</v>
      </c>
      <c r="D6" s="24">
        <v>3</v>
      </c>
      <c r="E6" s="25">
        <v>4</v>
      </c>
      <c r="F6" s="26">
        <v>5</v>
      </c>
      <c r="G6" s="23">
        <v>6</v>
      </c>
    </row>
    <row r="7" spans="1:7" ht="18" customHeight="1">
      <c r="A7" s="1"/>
      <c r="B7" s="27">
        <v>1</v>
      </c>
      <c r="C7" s="28" t="s">
        <v>1</v>
      </c>
      <c r="D7" s="29">
        <v>0</v>
      </c>
      <c r="E7" s="30">
        <f>D7/20</f>
        <v>0</v>
      </c>
      <c r="F7" s="17">
        <f>D7*661.98</f>
        <v>0</v>
      </c>
      <c r="G7" s="31">
        <f>F7</f>
        <v>0</v>
      </c>
    </row>
    <row r="8" spans="1:7" ht="18" customHeight="1">
      <c r="A8" s="1"/>
      <c r="B8" s="32">
        <v>2</v>
      </c>
      <c r="C8" s="33" t="s">
        <v>2</v>
      </c>
      <c r="D8" s="29">
        <v>0</v>
      </c>
      <c r="E8" s="18">
        <f t="shared" ref="E8:E32" si="0">D8/20</f>
        <v>0</v>
      </c>
      <c r="F8" s="17">
        <f t="shared" ref="F8:F32" si="1">D8*661.98</f>
        <v>0</v>
      </c>
      <c r="G8" s="16">
        <f t="shared" ref="G8:G32" si="2">F8</f>
        <v>0</v>
      </c>
    </row>
    <row r="9" spans="1:7" ht="18" customHeight="1">
      <c r="A9" s="1"/>
      <c r="B9" s="27">
        <v>3</v>
      </c>
      <c r="C9" s="33" t="s">
        <v>3</v>
      </c>
      <c r="D9" s="29">
        <v>100</v>
      </c>
      <c r="E9" s="18">
        <f t="shared" si="0"/>
        <v>5</v>
      </c>
      <c r="F9" s="17">
        <f t="shared" si="1"/>
        <v>66198</v>
      </c>
      <c r="G9" s="19">
        <f t="shared" si="2"/>
        <v>66198</v>
      </c>
    </row>
    <row r="10" spans="1:7" ht="18" customHeight="1">
      <c r="A10" s="1"/>
      <c r="B10" s="32">
        <v>4</v>
      </c>
      <c r="C10" s="33" t="s">
        <v>4</v>
      </c>
      <c r="D10" s="29">
        <v>0</v>
      </c>
      <c r="E10" s="18">
        <f t="shared" si="0"/>
        <v>0</v>
      </c>
      <c r="F10" s="17">
        <f t="shared" si="1"/>
        <v>0</v>
      </c>
      <c r="G10" s="19">
        <f t="shared" si="2"/>
        <v>0</v>
      </c>
    </row>
    <row r="11" spans="1:7" ht="18" customHeight="1">
      <c r="A11" s="1"/>
      <c r="B11" s="27">
        <v>5</v>
      </c>
      <c r="C11" s="33" t="s">
        <v>5</v>
      </c>
      <c r="D11" s="29">
        <v>0</v>
      </c>
      <c r="E11" s="18">
        <f t="shared" si="0"/>
        <v>0</v>
      </c>
      <c r="F11" s="17">
        <f t="shared" si="1"/>
        <v>0</v>
      </c>
      <c r="G11" s="19">
        <f t="shared" si="2"/>
        <v>0</v>
      </c>
    </row>
    <row r="12" spans="1:7" ht="18" customHeight="1">
      <c r="A12" s="1"/>
      <c r="B12" s="32">
        <v>6</v>
      </c>
      <c r="C12" s="33" t="s">
        <v>6</v>
      </c>
      <c r="D12" s="29">
        <v>0</v>
      </c>
      <c r="E12" s="18">
        <f t="shared" si="0"/>
        <v>0</v>
      </c>
      <c r="F12" s="17">
        <f t="shared" si="1"/>
        <v>0</v>
      </c>
      <c r="G12" s="19">
        <f t="shared" si="2"/>
        <v>0</v>
      </c>
    </row>
    <row r="13" spans="1:7" ht="18" customHeight="1">
      <c r="A13" s="1"/>
      <c r="B13" s="27">
        <v>7</v>
      </c>
      <c r="C13" s="33" t="s">
        <v>7</v>
      </c>
      <c r="D13" s="29">
        <v>60</v>
      </c>
      <c r="E13" s="18">
        <f t="shared" si="0"/>
        <v>3</v>
      </c>
      <c r="F13" s="17">
        <f t="shared" si="1"/>
        <v>39718.800000000003</v>
      </c>
      <c r="G13" s="19">
        <f t="shared" si="2"/>
        <v>39718.800000000003</v>
      </c>
    </row>
    <row r="14" spans="1:7" ht="18" customHeight="1">
      <c r="A14" s="1"/>
      <c r="B14" s="32">
        <v>8</v>
      </c>
      <c r="C14" s="33" t="s">
        <v>8</v>
      </c>
      <c r="D14" s="29">
        <v>520</v>
      </c>
      <c r="E14" s="18">
        <f t="shared" si="0"/>
        <v>26</v>
      </c>
      <c r="F14" s="17">
        <f t="shared" si="1"/>
        <v>344229.60000000003</v>
      </c>
      <c r="G14" s="19">
        <f t="shared" si="2"/>
        <v>344229.60000000003</v>
      </c>
    </row>
    <row r="15" spans="1:7" ht="18" customHeight="1">
      <c r="A15" s="1"/>
      <c r="B15" s="27">
        <v>9</v>
      </c>
      <c r="C15" s="33" t="s">
        <v>9</v>
      </c>
      <c r="D15" s="29">
        <v>0</v>
      </c>
      <c r="E15" s="18">
        <f t="shared" si="0"/>
        <v>0</v>
      </c>
      <c r="F15" s="17">
        <f t="shared" si="1"/>
        <v>0</v>
      </c>
      <c r="G15" s="19">
        <f t="shared" si="2"/>
        <v>0</v>
      </c>
    </row>
    <row r="16" spans="1:7" ht="18" customHeight="1">
      <c r="A16" s="1"/>
      <c r="B16" s="32">
        <v>10</v>
      </c>
      <c r="C16" s="33" t="s">
        <v>10</v>
      </c>
      <c r="D16" s="29">
        <v>0</v>
      </c>
      <c r="E16" s="18">
        <f t="shared" si="0"/>
        <v>0</v>
      </c>
      <c r="F16" s="17">
        <f t="shared" si="1"/>
        <v>0</v>
      </c>
      <c r="G16" s="19">
        <f t="shared" si="2"/>
        <v>0</v>
      </c>
    </row>
    <row r="17" spans="1:7" ht="18" customHeight="1">
      <c r="A17" s="1"/>
      <c r="B17" s="27">
        <v>11</v>
      </c>
      <c r="C17" s="33" t="s">
        <v>11</v>
      </c>
      <c r="D17" s="29">
        <v>0</v>
      </c>
      <c r="E17" s="18">
        <f t="shared" si="0"/>
        <v>0</v>
      </c>
      <c r="F17" s="17">
        <f t="shared" si="1"/>
        <v>0</v>
      </c>
      <c r="G17" s="19">
        <f t="shared" si="2"/>
        <v>0</v>
      </c>
    </row>
    <row r="18" spans="1:7" ht="18" customHeight="1">
      <c r="A18" s="1"/>
      <c r="B18" s="32">
        <v>12</v>
      </c>
      <c r="C18" s="33" t="s">
        <v>12</v>
      </c>
      <c r="D18" s="29">
        <v>0</v>
      </c>
      <c r="E18" s="18">
        <f t="shared" si="0"/>
        <v>0</v>
      </c>
      <c r="F18" s="17">
        <f t="shared" si="1"/>
        <v>0</v>
      </c>
      <c r="G18" s="19">
        <f t="shared" si="2"/>
        <v>0</v>
      </c>
    </row>
    <row r="19" spans="1:7" ht="18" customHeight="1">
      <c r="A19" s="1"/>
      <c r="B19" s="27">
        <v>13</v>
      </c>
      <c r="C19" s="33" t="s">
        <v>13</v>
      </c>
      <c r="D19" s="29">
        <v>60</v>
      </c>
      <c r="E19" s="18">
        <f t="shared" si="0"/>
        <v>3</v>
      </c>
      <c r="F19" s="17">
        <f t="shared" si="1"/>
        <v>39718.800000000003</v>
      </c>
      <c r="G19" s="19">
        <f t="shared" si="2"/>
        <v>39718.800000000003</v>
      </c>
    </row>
    <row r="20" spans="1:7" ht="18" customHeight="1">
      <c r="A20" s="1"/>
      <c r="B20" s="32">
        <v>14</v>
      </c>
      <c r="C20" s="33" t="s">
        <v>14</v>
      </c>
      <c r="D20" s="29">
        <v>60</v>
      </c>
      <c r="E20" s="18">
        <f t="shared" si="0"/>
        <v>3</v>
      </c>
      <c r="F20" s="17">
        <f t="shared" si="1"/>
        <v>39718.800000000003</v>
      </c>
      <c r="G20" s="19">
        <f t="shared" si="2"/>
        <v>39718.800000000003</v>
      </c>
    </row>
    <row r="21" spans="1:7" ht="18" customHeight="1">
      <c r="A21" s="1"/>
      <c r="B21" s="27">
        <v>15</v>
      </c>
      <c r="C21" s="33" t="s">
        <v>15</v>
      </c>
      <c r="D21" s="29">
        <v>80</v>
      </c>
      <c r="E21" s="18">
        <f t="shared" si="0"/>
        <v>4</v>
      </c>
      <c r="F21" s="17">
        <f t="shared" si="1"/>
        <v>52958.400000000001</v>
      </c>
      <c r="G21" s="19">
        <f t="shared" si="2"/>
        <v>52958.400000000001</v>
      </c>
    </row>
    <row r="22" spans="1:7" ht="18" customHeight="1">
      <c r="A22" s="1"/>
      <c r="B22" s="32">
        <v>16</v>
      </c>
      <c r="C22" s="33" t="s">
        <v>16</v>
      </c>
      <c r="D22" s="29">
        <v>0</v>
      </c>
      <c r="E22" s="18">
        <f t="shared" si="0"/>
        <v>0</v>
      </c>
      <c r="F22" s="17">
        <f t="shared" si="1"/>
        <v>0</v>
      </c>
      <c r="G22" s="19">
        <f t="shared" si="2"/>
        <v>0</v>
      </c>
    </row>
    <row r="23" spans="1:7" ht="18" customHeight="1">
      <c r="A23" s="1"/>
      <c r="B23" s="27">
        <v>17</v>
      </c>
      <c r="C23" s="33" t="s">
        <v>17</v>
      </c>
      <c r="D23" s="29">
        <v>40</v>
      </c>
      <c r="E23" s="18">
        <f t="shared" si="0"/>
        <v>2</v>
      </c>
      <c r="F23" s="17">
        <f t="shared" si="1"/>
        <v>26479.200000000001</v>
      </c>
      <c r="G23" s="19">
        <f t="shared" si="2"/>
        <v>26479.200000000001</v>
      </c>
    </row>
    <row r="24" spans="1:7" ht="18" customHeight="1">
      <c r="A24" s="1"/>
      <c r="B24" s="32">
        <v>18</v>
      </c>
      <c r="C24" s="33" t="s">
        <v>18</v>
      </c>
      <c r="D24" s="29">
        <v>0</v>
      </c>
      <c r="E24" s="18">
        <f t="shared" si="0"/>
        <v>0</v>
      </c>
      <c r="F24" s="17">
        <f t="shared" si="1"/>
        <v>0</v>
      </c>
      <c r="G24" s="19">
        <f t="shared" si="2"/>
        <v>0</v>
      </c>
    </row>
    <row r="25" spans="1:7" ht="18" customHeight="1">
      <c r="A25" s="1"/>
      <c r="B25" s="27">
        <v>19</v>
      </c>
      <c r="C25" s="33" t="s">
        <v>19</v>
      </c>
      <c r="D25" s="29">
        <v>0</v>
      </c>
      <c r="E25" s="18">
        <f t="shared" si="0"/>
        <v>0</v>
      </c>
      <c r="F25" s="17">
        <f t="shared" si="1"/>
        <v>0</v>
      </c>
      <c r="G25" s="19">
        <f t="shared" si="2"/>
        <v>0</v>
      </c>
    </row>
    <row r="26" spans="1:7" ht="18" customHeight="1">
      <c r="A26" s="1"/>
      <c r="B26" s="32">
        <v>20</v>
      </c>
      <c r="C26" s="33" t="s">
        <v>20</v>
      </c>
      <c r="D26" s="29">
        <v>0</v>
      </c>
      <c r="E26" s="18">
        <f t="shared" si="0"/>
        <v>0</v>
      </c>
      <c r="F26" s="17">
        <f t="shared" si="1"/>
        <v>0</v>
      </c>
      <c r="G26" s="19">
        <f t="shared" si="2"/>
        <v>0</v>
      </c>
    </row>
    <row r="27" spans="1:7" ht="18" customHeight="1">
      <c r="A27" s="1"/>
      <c r="B27" s="27">
        <v>21</v>
      </c>
      <c r="C27" s="33" t="s">
        <v>21</v>
      </c>
      <c r="D27" s="29">
        <v>20</v>
      </c>
      <c r="E27" s="18">
        <f t="shared" si="0"/>
        <v>1</v>
      </c>
      <c r="F27" s="17">
        <f t="shared" si="1"/>
        <v>13239.6</v>
      </c>
      <c r="G27" s="19">
        <f t="shared" si="2"/>
        <v>13239.6</v>
      </c>
    </row>
    <row r="28" spans="1:7" ht="18" customHeight="1">
      <c r="A28" s="1"/>
      <c r="B28" s="32">
        <v>22</v>
      </c>
      <c r="C28" s="33" t="s">
        <v>22</v>
      </c>
      <c r="D28" s="29">
        <v>0</v>
      </c>
      <c r="E28" s="18">
        <f t="shared" si="0"/>
        <v>0</v>
      </c>
      <c r="F28" s="17">
        <f t="shared" si="1"/>
        <v>0</v>
      </c>
      <c r="G28" s="19">
        <f t="shared" si="2"/>
        <v>0</v>
      </c>
    </row>
    <row r="29" spans="1:7" ht="18" customHeight="1">
      <c r="A29" s="1"/>
      <c r="B29" s="27">
        <v>23</v>
      </c>
      <c r="C29" s="33" t="s">
        <v>23</v>
      </c>
      <c r="D29" s="29">
        <v>0</v>
      </c>
      <c r="E29" s="18">
        <f t="shared" si="0"/>
        <v>0</v>
      </c>
      <c r="F29" s="17">
        <f t="shared" si="1"/>
        <v>0</v>
      </c>
      <c r="G29" s="19">
        <f t="shared" si="2"/>
        <v>0</v>
      </c>
    </row>
    <row r="30" spans="1:7" ht="18" customHeight="1">
      <c r="A30" s="1"/>
      <c r="B30" s="32">
        <v>24</v>
      </c>
      <c r="C30" s="33" t="s">
        <v>24</v>
      </c>
      <c r="D30" s="29">
        <v>0</v>
      </c>
      <c r="E30" s="18">
        <f t="shared" si="0"/>
        <v>0</v>
      </c>
      <c r="F30" s="17">
        <f t="shared" si="1"/>
        <v>0</v>
      </c>
      <c r="G30" s="19">
        <f t="shared" si="2"/>
        <v>0</v>
      </c>
    </row>
    <row r="31" spans="1:7" ht="18" customHeight="1">
      <c r="A31" s="1"/>
      <c r="B31" s="27">
        <v>25</v>
      </c>
      <c r="C31" s="33" t="s">
        <v>25</v>
      </c>
      <c r="D31" s="29">
        <v>160</v>
      </c>
      <c r="E31" s="18">
        <f t="shared" si="0"/>
        <v>8</v>
      </c>
      <c r="F31" s="17">
        <f t="shared" si="1"/>
        <v>105916.8</v>
      </c>
      <c r="G31" s="19">
        <f t="shared" si="2"/>
        <v>105916.8</v>
      </c>
    </row>
    <row r="32" spans="1:7" ht="79" customHeight="1" thickBot="1">
      <c r="A32" s="1"/>
      <c r="B32" s="27">
        <v>26</v>
      </c>
      <c r="C32" s="34" t="s">
        <v>28</v>
      </c>
      <c r="D32" s="29">
        <v>0</v>
      </c>
      <c r="E32" s="18">
        <f t="shared" si="0"/>
        <v>0</v>
      </c>
      <c r="F32" s="17">
        <f t="shared" si="1"/>
        <v>0</v>
      </c>
      <c r="G32" s="19">
        <f t="shared" si="2"/>
        <v>0</v>
      </c>
    </row>
    <row r="33" spans="1:7" ht="27.75" customHeight="1" thickBot="1">
      <c r="A33" s="6"/>
      <c r="B33" s="41" t="s">
        <v>26</v>
      </c>
      <c r="C33" s="42"/>
      <c r="D33" s="9">
        <f>SUM(SUM(D7:D32))</f>
        <v>1100</v>
      </c>
      <c r="E33" s="9">
        <f>SUM(SUM(E7:E32))</f>
        <v>55</v>
      </c>
      <c r="F33" s="8">
        <f>SUM(SUM(F7:F32))</f>
        <v>728178</v>
      </c>
      <c r="G33" s="8">
        <f>SUM(SUM(G7:G32))</f>
        <v>728178</v>
      </c>
    </row>
    <row r="34" spans="1:7" ht="27.75" customHeight="1">
      <c r="A34" s="6"/>
      <c r="B34" s="6"/>
      <c r="C34" s="10"/>
      <c r="D34" s="11"/>
      <c r="E34" s="11"/>
      <c r="F34" s="11"/>
    </row>
    <row r="35" spans="1:7" s="12" customFormat="1" ht="26" customHeight="1">
      <c r="A35" s="7"/>
      <c r="B35" s="39" t="s">
        <v>32</v>
      </c>
      <c r="C35" s="40"/>
      <c r="D35" s="40"/>
      <c r="E35" s="40"/>
      <c r="F35" s="40"/>
      <c r="G35" s="38" t="s">
        <v>31</v>
      </c>
    </row>
    <row r="36" spans="1:7" s="12" customFormat="1" ht="29" customHeight="1">
      <c r="A36" s="13"/>
      <c r="B36" s="40"/>
      <c r="C36" s="40"/>
      <c r="D36" s="40"/>
      <c r="E36" s="40"/>
      <c r="F36" s="40"/>
      <c r="G36" s="38"/>
    </row>
  </sheetData>
  <mergeCells count="8">
    <mergeCell ref="B2:G2"/>
    <mergeCell ref="G3:G5"/>
    <mergeCell ref="G35:G36"/>
    <mergeCell ref="B35:F36"/>
    <mergeCell ref="B33:C33"/>
    <mergeCell ref="B3:B5"/>
    <mergeCell ref="C3:C5"/>
    <mergeCell ref="D3:F4"/>
  </mergeCells>
  <pageMargins left="0.70866141732283472" right="0.70866141732283472" top="0.74803149606299213"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2024-04-01T14:03:07Z</cp:lastPrinted>
  <dcterms:created xsi:type="dcterms:W3CDTF">2021-10-04T14:21:04Z</dcterms:created>
  <dcterms:modified xsi:type="dcterms:W3CDTF">2024-04-01T14:03:10Z</dcterms:modified>
</cp:coreProperties>
</file>