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по протоколу\"/>
    </mc:Choice>
  </mc:AlternateContent>
  <xr:revisionPtr revIDLastSave="0" documentId="13_ncr:1_{2F036B1F-626B-4622-A59C-AD4A8CC89D77}"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Лист1!$A$1:$AB$37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eSgR0TIHn5GhaZcm0gxcwdytUIw=="/>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7" i="1"/>
  <c r="X33" i="1" l="1"/>
  <c r="X32" i="1"/>
  <c r="X31" i="1"/>
  <c r="X30" i="1"/>
  <c r="X29" i="1"/>
  <c r="X28" i="1"/>
  <c r="X27" i="1"/>
  <c r="X26" i="1"/>
  <c r="X25" i="1"/>
  <c r="X24" i="1"/>
  <c r="X23" i="1"/>
  <c r="X22" i="1"/>
  <c r="X21" i="1"/>
  <c r="X20" i="1"/>
  <c r="X19" i="1"/>
  <c r="X18" i="1"/>
  <c r="X17" i="1"/>
  <c r="X16" i="1"/>
  <c r="X15" i="1"/>
  <c r="X14" i="1"/>
  <c r="X13" i="1"/>
  <c r="X12" i="1"/>
  <c r="X11" i="1"/>
  <c r="X10" i="1"/>
  <c r="X9" i="1"/>
  <c r="X8" i="1"/>
  <c r="X7" i="1"/>
  <c r="U33" i="1"/>
  <c r="U32" i="1"/>
  <c r="U31" i="1"/>
  <c r="U30" i="1"/>
  <c r="U29" i="1"/>
  <c r="U28" i="1"/>
  <c r="U27" i="1"/>
  <c r="U26" i="1"/>
  <c r="U25" i="1"/>
  <c r="U24" i="1"/>
  <c r="U23" i="1"/>
  <c r="U22" i="1"/>
  <c r="U21" i="1"/>
  <c r="U20" i="1"/>
  <c r="U19" i="1"/>
  <c r="U18" i="1"/>
  <c r="U17" i="1"/>
  <c r="U16" i="1"/>
  <c r="U15" i="1"/>
  <c r="U14" i="1"/>
  <c r="U13" i="1"/>
  <c r="U12" i="1"/>
  <c r="U11" i="1"/>
  <c r="U10" i="1"/>
  <c r="U9" i="1"/>
  <c r="U8" i="1"/>
  <c r="U7" i="1"/>
  <c r="R33" i="1"/>
  <c r="R32" i="1"/>
  <c r="R31" i="1"/>
  <c r="R30" i="1"/>
  <c r="R29" i="1"/>
  <c r="R28" i="1"/>
  <c r="R27" i="1"/>
  <c r="R26" i="1"/>
  <c r="R25" i="1"/>
  <c r="R24" i="1"/>
  <c r="R23" i="1"/>
  <c r="R22" i="1"/>
  <c r="R21" i="1"/>
  <c r="R20" i="1"/>
  <c r="R19" i="1"/>
  <c r="R18" i="1"/>
  <c r="R17" i="1"/>
  <c r="R16" i="1"/>
  <c r="R15" i="1"/>
  <c r="R14" i="1"/>
  <c r="R13" i="1"/>
  <c r="R12" i="1"/>
  <c r="R11" i="1"/>
  <c r="R10" i="1"/>
  <c r="R9" i="1"/>
  <c r="R8" i="1"/>
  <c r="R7" i="1"/>
  <c r="O33" i="1"/>
  <c r="O32" i="1"/>
  <c r="O31" i="1"/>
  <c r="O30" i="1"/>
  <c r="O29" i="1"/>
  <c r="O28" i="1"/>
  <c r="O27" i="1"/>
  <c r="O26" i="1"/>
  <c r="O25" i="1"/>
  <c r="O24" i="1"/>
  <c r="O23" i="1"/>
  <c r="O22" i="1"/>
  <c r="O21" i="1"/>
  <c r="O20" i="1"/>
  <c r="O19" i="1"/>
  <c r="O18" i="1"/>
  <c r="O17" i="1"/>
  <c r="O16" i="1"/>
  <c r="O15" i="1"/>
  <c r="O14" i="1"/>
  <c r="O13" i="1"/>
  <c r="O12" i="1"/>
  <c r="O11" i="1"/>
  <c r="O10" i="1"/>
  <c r="O9" i="1"/>
  <c r="O8" i="1"/>
  <c r="O7" i="1"/>
  <c r="Z34" i="1"/>
  <c r="Y34" i="1"/>
  <c r="W34" i="1"/>
  <c r="V34" i="1"/>
  <c r="X34" i="1" s="1"/>
  <c r="T34" i="1"/>
  <c r="S34" i="1"/>
  <c r="U34" i="1" s="1"/>
  <c r="Q34" i="1"/>
  <c r="P34" i="1"/>
  <c r="R34" i="1" s="1"/>
  <c r="N34" i="1"/>
  <c r="M34" i="1"/>
  <c r="O34" i="1" s="1"/>
  <c r="L8" i="1"/>
  <c r="L9" i="1"/>
  <c r="L10" i="1"/>
  <c r="L11" i="1"/>
  <c r="L12" i="1"/>
  <c r="L13" i="1"/>
  <c r="L14" i="1"/>
  <c r="L15" i="1"/>
  <c r="L16" i="1"/>
  <c r="L17" i="1"/>
  <c r="L18" i="1"/>
  <c r="L19" i="1"/>
  <c r="L20" i="1"/>
  <c r="L21" i="1"/>
  <c r="L22" i="1"/>
  <c r="L23" i="1"/>
  <c r="L24" i="1"/>
  <c r="L25" i="1"/>
  <c r="L26" i="1"/>
  <c r="L27" i="1"/>
  <c r="L28" i="1"/>
  <c r="L29" i="1"/>
  <c r="L30" i="1"/>
  <c r="L31" i="1"/>
  <c r="L32" i="1"/>
  <c r="L33" i="1"/>
  <c r="L7" i="1"/>
  <c r="I8" i="1"/>
  <c r="I9" i="1"/>
  <c r="I10" i="1"/>
  <c r="I11" i="1"/>
  <c r="I12" i="1"/>
  <c r="I13" i="1"/>
  <c r="I14" i="1"/>
  <c r="I15" i="1"/>
  <c r="I16" i="1"/>
  <c r="I17" i="1"/>
  <c r="I18" i="1"/>
  <c r="I19" i="1"/>
  <c r="I20" i="1"/>
  <c r="I21" i="1"/>
  <c r="I22" i="1"/>
  <c r="I23" i="1"/>
  <c r="I24" i="1"/>
  <c r="I25" i="1"/>
  <c r="I26" i="1"/>
  <c r="I27" i="1"/>
  <c r="I28" i="1"/>
  <c r="I29" i="1"/>
  <c r="I30" i="1"/>
  <c r="I31" i="1"/>
  <c r="I32" i="1"/>
  <c r="I33" i="1"/>
  <c r="I7" i="1"/>
  <c r="F8" i="1"/>
  <c r="F9" i="1"/>
  <c r="F10" i="1"/>
  <c r="F11" i="1"/>
  <c r="F12" i="1"/>
  <c r="F13" i="1"/>
  <c r="F14" i="1"/>
  <c r="F15" i="1"/>
  <c r="F16" i="1"/>
  <c r="F17" i="1"/>
  <c r="F18" i="1"/>
  <c r="F19" i="1"/>
  <c r="F20" i="1"/>
  <c r="F21" i="1"/>
  <c r="F22" i="1"/>
  <c r="F23" i="1"/>
  <c r="F24" i="1"/>
  <c r="F25" i="1"/>
  <c r="F26" i="1"/>
  <c r="F27" i="1"/>
  <c r="F28" i="1"/>
  <c r="F29" i="1"/>
  <c r="F30" i="1"/>
  <c r="F31" i="1"/>
  <c r="F32" i="1"/>
  <c r="F33" i="1"/>
  <c r="F7" i="1"/>
  <c r="K34" i="1"/>
  <c r="E34" i="1"/>
  <c r="H34" i="1"/>
  <c r="G34" i="1"/>
  <c r="I34" i="1" l="1"/>
  <c r="J34" i="1"/>
  <c r="L34" i="1" s="1"/>
  <c r="D34" i="1" l="1"/>
  <c r="F34" i="1" l="1"/>
</calcChain>
</file>

<file path=xl/sharedStrings.xml><?xml version="1.0" encoding="utf-8"?>
<sst xmlns="http://schemas.openxmlformats.org/spreadsheetml/2006/main" count="68" uniqueCount="47">
  <si>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</si>
  <si>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</si>
  <si>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</si>
  <si>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</si>
  <si>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</si>
  <si>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</si>
  <si>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</si>
  <si>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</si>
  <si>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</si>
  <si>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</si>
  <si>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</si>
  <si>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</si>
  <si>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</si>
  <si>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</si>
  <si>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</si>
  <si>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</si>
  <si>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</si>
  <si>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</si>
  <si>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</si>
  <si>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</si>
  <si>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</si>
  <si>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</si>
  <si>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</si>
  <si>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</si>
  <si>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</si>
  <si>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</si>
  <si>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</si>
  <si>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</si>
  <si>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</si>
  <si>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</si>
  <si>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</si>
  <si>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</si>
  <si>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Едем АДАМАНОВ</t>
  </si>
  <si>
    <t>к-сть штук</t>
  </si>
  <si>
    <t>к-сть штук (кабель)</t>
  </si>
  <si>
    <t>Керований абляційний катетер зрошуваний однонаправлений</t>
  </si>
  <si>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902301
 Triguy™ керуємий зрошуваємий аблаційний катетер 7F×1100 мм , дистальний електрод 4 мм , крива B,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</si>
  <si>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902302
 Triguy™ керуємий зрошуваємий аблаційний катетер 7F×1100 мм , дистальний електрод 4 мм , крива D,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</si>
  <si>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902303
 Triguy™ керуємий зрошуваємий аблаційний катетер 7F×1100 мм , дистальний електрод 4 мм , крива F,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</si>
  <si>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902309 
Triguy™ керуємий зрошуваємий аблаційний катетер 7F×1100 мм , дистальний електрод 4 мм , крива B,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</si>
  <si>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902310 
Triguy™ керуємий зрошуваємий аблаційний катетер 7F×1100 мм , дистальний електрод 4 мм , крива D,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</si>
  <si>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902311
 Triguy™ керуємий зрошуваємий аблаційний катетер 7F×1100 мм , дистальний електрод 4 мм , крива F,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</si>
  <si>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902316 
Triguy™ керуємий зрошуваємий аблаційний катетер 7F×1100 мм , дистальний електрод 4 мм , крива E,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</si>
  <si>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902318
 Triguy™ керуємий зрошуваємий аблаційний катетер 7F×1100 мм , дистальний електрод 4 мм , крива E, термопара,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</si>
  <si>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t>Розподіл медичних виборів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(вакцини),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</si>
  <si>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Генеральний директор</t>
  </si>
  <si>
    <t xml:space="preserve">ЗАТВЕРДЖЕНО
наказ державного підприємства 
«Медичні закупівлі України»
від 09 квітня 2024 року №336-Р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</si>
</sst>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1"/>
      <color theme="1"/>
      <name val="Times New Roman"/>
      <family val="1"/>
      <charset val="204"/>
    </font>
    <font>
      <b/>
      <sz val="12"/>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b/>
      <sz val="15"/>
      <color rgb="FF000000"/>
      <name val="Times New Roman"/>
      <family val="1"/>
      <charset val="204"/>
    </font>
    <font>
      <b/>
      <sz val="12"/>
      <color theme="1"/>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theme="0"/>
      </patternFill>
    </fill>
  </fills>
  <borders count="47">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bottom style="medium">
        <color rgb="FF000000"/>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0" fontId="7" fillId="0" borderId="0" xfId="0" applyFont="1" applyAlignment="1">
      <alignment horizontal="left" vertical="center" wrapText="1"/>
    </xf>
    <xf numFmtId="3" fontId="4" fillId="2" borderId="6"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0" fontId="8"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1" fontId="6" fillId="0" borderId="5" xfId="0" applyNumberFormat="1" applyFont="1" applyBorder="1" applyAlignment="1">
      <alignment horizontal="center" vertical="center" wrapText="1"/>
    </xf>
    <xf numFmtId="0" fontId="12" fillId="2" borderId="19" xfId="0" applyFont="1" applyFill="1" applyBorder="1" applyAlignment="1">
      <alignment horizontal="center" vertical="center" wrapText="1"/>
    </xf>
    <xf numFmtId="0" fontId="2" fillId="2" borderId="10" xfId="0" applyFont="1" applyFill="1" applyBorder="1" applyAlignment="1">
      <alignment vertical="center" wrapText="1"/>
    </xf>
    <xf numFmtId="0" fontId="12" fillId="2" borderId="17" xfId="0"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0" fontId="4" fillId="2" borderId="10" xfId="0" applyFont="1" applyFill="1" applyBorder="1" applyAlignment="1">
      <alignment vertical="center" wrapText="1"/>
    </xf>
    <xf numFmtId="4" fontId="4" fillId="2" borderId="10"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1" fontId="6" fillId="0" borderId="4" xfId="0" applyNumberFormat="1" applyFont="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2" borderId="25"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0" fontId="12" fillId="2" borderId="21" xfId="0" applyFont="1" applyFill="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3" fontId="0" fillId="0" borderId="0" xfId="0" applyNumberFormat="1"/>
    <xf numFmtId="3" fontId="4" fillId="2" borderId="12" xfId="0" applyNumberFormat="1" applyFont="1" applyFill="1" applyBorder="1" applyAlignment="1">
      <alignment horizontal="center" vertical="center"/>
    </xf>
    <xf numFmtId="0" fontId="0" fillId="0" borderId="10" xfId="0" applyBorder="1"/>
    <xf numFmtId="3" fontId="4" fillId="2" borderId="10" xfId="0" applyNumberFormat="1"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7" fillId="0" borderId="10" xfId="0" applyFont="1" applyBorder="1" applyAlignment="1">
      <alignment horizontal="center" vertical="center"/>
    </xf>
    <xf numFmtId="3" fontId="1" fillId="0" borderId="10"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3" fontId="2" fillId="2" borderId="35" xfId="0" applyNumberFormat="1" applyFont="1" applyFill="1" applyBorder="1" applyAlignment="1">
      <alignment horizontal="center" vertical="center" wrapText="1"/>
    </xf>
    <xf numFmtId="1" fontId="6" fillId="0" borderId="2" xfId="0" applyNumberFormat="1" applyFont="1" applyBorder="1" applyAlignment="1">
      <alignment horizontal="center" vertical="center" wrapText="1"/>
    </xf>
    <xf numFmtId="0" fontId="1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2" borderId="1" xfId="0" applyFont="1" applyFill="1" applyBorder="1" applyAlignment="1">
      <alignment horizontal="left" vertical="center" wrapText="1"/>
    </xf>
    <xf numFmtId="0" fontId="5" fillId="0" borderId="10" xfId="0" applyFont="1" applyBorder="1" applyAlignment="1">
      <alignment vertical="center"/>
    </xf>
    <xf numFmtId="4" fontId="13" fillId="2" borderId="1" xfId="0" applyNumberFormat="1" applyFont="1" applyFill="1" applyBorder="1" applyAlignment="1">
      <alignment horizontal="right" vertical="center" wrapText="1"/>
    </xf>
    <xf numFmtId="0" fontId="0" fillId="0" borderId="0" xfId="0" applyAlignment="1">
      <alignment vertical="center"/>
    </xf>
    <xf numFmtId="0" fontId="12" fillId="2" borderId="16" xfId="0" applyFont="1" applyFill="1" applyBorder="1" applyAlignment="1">
      <alignment horizontal="center" vertical="center" wrapText="1"/>
    </xf>
    <xf numFmtId="1" fontId="6" fillId="0" borderId="38" xfId="0" applyNumberFormat="1" applyFont="1" applyBorder="1" applyAlignment="1">
      <alignment horizontal="center" vertical="center" wrapText="1"/>
    </xf>
    <xf numFmtId="3" fontId="2" fillId="2" borderId="39" xfId="0" applyNumberFormat="1" applyFont="1" applyFill="1" applyBorder="1" applyAlignment="1">
      <alignment horizontal="center" vertical="center" wrapText="1"/>
    </xf>
    <xf numFmtId="3" fontId="2" fillId="2" borderId="40" xfId="0" applyNumberFormat="1" applyFont="1" applyFill="1" applyBorder="1" applyAlignment="1">
      <alignment horizontal="center" vertical="center" wrapText="1"/>
    </xf>
    <xf numFmtId="3" fontId="2" fillId="2" borderId="41" xfId="0" applyNumberFormat="1" applyFont="1" applyFill="1" applyBorder="1" applyAlignment="1">
      <alignment horizontal="center" vertical="center" wrapText="1"/>
    </xf>
    <xf numFmtId="1" fontId="6" fillId="0" borderId="30" xfId="0" applyNumberFormat="1" applyFont="1" applyBorder="1" applyAlignment="1">
      <alignment horizontal="center" vertical="center" wrapText="1"/>
    </xf>
    <xf numFmtId="3" fontId="4" fillId="2" borderId="16" xfId="0" applyNumberFormat="1" applyFont="1" applyFill="1" applyBorder="1" applyAlignment="1">
      <alignment horizontal="center" vertical="center"/>
    </xf>
    <xf numFmtId="1" fontId="6" fillId="0" borderId="21" xfId="0" applyNumberFormat="1" applyFont="1" applyBorder="1" applyAlignment="1">
      <alignment horizontal="center" vertical="center" wrapText="1"/>
    </xf>
    <xf numFmtId="4" fontId="2" fillId="2" borderId="41" xfId="0" applyNumberFormat="1" applyFont="1" applyFill="1" applyBorder="1" applyAlignment="1">
      <alignment horizontal="center" vertical="center" wrapText="1"/>
    </xf>
    <xf numFmtId="4" fontId="4" fillId="2" borderId="42" xfId="0" applyNumberFormat="1" applyFont="1" applyFill="1" applyBorder="1" applyAlignment="1">
      <alignment horizontal="center" vertical="center" wrapText="1"/>
    </xf>
    <xf numFmtId="3" fontId="4" fillId="2" borderId="43" xfId="0" applyNumberFormat="1" applyFont="1" applyFill="1" applyBorder="1" applyAlignment="1">
      <alignment horizontal="center" vertical="center"/>
    </xf>
    <xf numFmtId="4" fontId="2" fillId="2" borderId="44" xfId="0" applyNumberFormat="1" applyFont="1" applyFill="1" applyBorder="1" applyAlignment="1">
      <alignment horizontal="center" vertical="center" wrapText="1"/>
    </xf>
    <xf numFmtId="4" fontId="14" fillId="2" borderId="21" xfId="0" applyNumberFormat="1" applyFont="1" applyFill="1" applyBorder="1" applyAlignment="1">
      <alignment horizontal="center" vertical="center" wrapText="1"/>
    </xf>
    <xf numFmtId="1" fontId="6" fillId="0" borderId="40"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7" fillId="0" borderId="3" xfId="0" applyFont="1" applyBorder="1" applyAlignment="1">
      <alignment horizontal="left" vertical="center" wrapText="1"/>
    </xf>
    <xf numFmtId="0" fontId="5" fillId="0" borderId="31" xfId="0" applyFont="1" applyBorder="1"/>
    <xf numFmtId="0" fontId="13" fillId="2" borderId="8" xfId="0" applyFont="1" applyFill="1" applyBorder="1" applyAlignment="1">
      <alignment horizontal="left" vertical="center" wrapText="1"/>
    </xf>
    <xf numFmtId="0" fontId="5" fillId="0" borderId="9" xfId="0" applyFont="1" applyBorder="1" applyAlignment="1">
      <alignment vertical="center"/>
    </xf>
    <xf numFmtId="0" fontId="5" fillId="0" borderId="10" xfId="0" applyFont="1" applyBorder="1" applyAlignment="1">
      <alignment vertical="center"/>
    </xf>
    <xf numFmtId="0" fontId="15"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4" xfId="0" applyFont="1" applyBorder="1"/>
    <xf numFmtId="0" fontId="5" fillId="0" borderId="5" xfId="0" applyFont="1" applyBorder="1"/>
    <xf numFmtId="0" fontId="4" fillId="0" borderId="11" xfId="0" applyFont="1" applyBorder="1" applyAlignment="1">
      <alignment horizontal="center" vertical="center" wrapText="1"/>
    </xf>
    <xf numFmtId="0" fontId="5" fillId="0" borderId="14" xfId="0" applyFont="1" applyBorder="1"/>
    <xf numFmtId="0" fontId="5" fillId="0" borderId="12" xfId="0" applyFont="1" applyBorder="1"/>
    <xf numFmtId="0" fontId="4"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2"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view="pageBreakPreview" zoomScale="20" zoomScaleNormal="60" zoomScaleSheetLayoutView="20" workbookViewId="0">
      <selection sqref="A1:AB37"/>
    </sheetView>
  </sheetViews>
  <sheetFormatPr defaultColWidth="14.453125" defaultRowHeight="15" customHeight="1"/>
  <cols>
    <col min="1" max="2" width="5.36328125" customWidth="1"/>
    <col min="3" max="3" width="65" customWidth="1"/>
    <col min="4" max="27" width="19.36328125" customWidth="1"/>
    <col min="28" max="28" width="49.36328125" customWidth="1"/>
    <col min="30" max="32" width="14.453125" style="41"/>
  </cols>
  <sheetData>
    <row r="1" spans="1:32" ht="75.75" customHeight="1">
      <c r="A1" s="1"/>
      <c r="B1" s="1"/>
      <c r="C1" s="2"/>
      <c r="D1" s="3"/>
      <c r="E1" s="19"/>
      <c r="J1" s="3"/>
      <c r="K1" s="19"/>
      <c r="L1" s="19"/>
      <c r="M1" s="19"/>
      <c r="N1" s="19"/>
      <c r="O1" s="19"/>
      <c r="P1" s="19"/>
      <c r="Q1" s="19"/>
      <c r="R1" s="19"/>
      <c r="S1" s="19"/>
      <c r="T1" s="19"/>
      <c r="U1" s="19"/>
      <c r="V1" s="19"/>
      <c r="W1" s="19"/>
      <c r="X1" s="19"/>
      <c r="Y1" s="19"/>
      <c r="Z1" s="19"/>
      <c r="AB1" s="95" t="s">
        <v>46</v>
      </c>
    </row>
    <row r="2" spans="1:32" ht="119.4" customHeight="1" thickBot="1">
      <c r="A2" s="4"/>
      <c r="B2" s="78" t="s">
        <v>44</v>
      </c>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32" ht="22.75" customHeight="1" thickBot="1">
      <c r="A3" s="4"/>
      <c r="B3" s="80" t="s">
        <v>0</v>
      </c>
      <c r="C3" s="83" t="s">
        <v>1</v>
      </c>
      <c r="D3" s="92" t="s">
        <v>35</v>
      </c>
      <c r="E3" s="93"/>
      <c r="F3" s="93"/>
      <c r="G3" s="93"/>
      <c r="H3" s="93"/>
      <c r="I3" s="93"/>
      <c r="J3" s="93"/>
      <c r="K3" s="93"/>
      <c r="L3" s="93"/>
      <c r="M3" s="93"/>
      <c r="N3" s="93"/>
      <c r="O3" s="93"/>
      <c r="P3" s="93"/>
      <c r="Q3" s="93"/>
      <c r="R3" s="93"/>
      <c r="S3" s="93"/>
      <c r="T3" s="93"/>
      <c r="U3" s="93"/>
      <c r="V3" s="93"/>
      <c r="W3" s="93"/>
      <c r="X3" s="93"/>
      <c r="Y3" s="93"/>
      <c r="Z3" s="93"/>
      <c r="AA3" s="94"/>
      <c r="AB3" s="86" t="s">
        <v>2</v>
      </c>
    </row>
    <row r="4" spans="1:32" ht="399" customHeight="1" thickBot="1">
      <c r="A4" s="5"/>
      <c r="B4" s="81"/>
      <c r="C4" s="84"/>
      <c r="D4" s="89" t="s">
        <v>36</v>
      </c>
      <c r="E4" s="90"/>
      <c r="F4" s="91"/>
      <c r="G4" s="89" t="s">
        <v>37</v>
      </c>
      <c r="H4" s="90"/>
      <c r="I4" s="91"/>
      <c r="J4" s="89" t="s">
        <v>38</v>
      </c>
      <c r="K4" s="90"/>
      <c r="L4" s="91"/>
      <c r="M4" s="89" t="s">
        <v>39</v>
      </c>
      <c r="N4" s="90"/>
      <c r="O4" s="91"/>
      <c r="P4" s="89" t="s">
        <v>40</v>
      </c>
      <c r="Q4" s="90"/>
      <c r="R4" s="91"/>
      <c r="S4" s="89" t="s">
        <v>41</v>
      </c>
      <c r="T4" s="90"/>
      <c r="U4" s="91"/>
      <c r="V4" s="89" t="s">
        <v>42</v>
      </c>
      <c r="W4" s="90"/>
      <c r="X4" s="91"/>
      <c r="Y4" s="89" t="s">
        <v>43</v>
      </c>
      <c r="Z4" s="90"/>
      <c r="AA4" s="91"/>
      <c r="AB4" s="87"/>
    </row>
    <row r="5" spans="1:32" ht="40.25" customHeight="1" thickBot="1">
      <c r="A5" s="5"/>
      <c r="B5" s="82"/>
      <c r="C5" s="85"/>
      <c r="D5" s="18" t="s">
        <v>33</v>
      </c>
      <c r="E5" s="20" t="s">
        <v>34</v>
      </c>
      <c r="F5" s="24" t="s">
        <v>3</v>
      </c>
      <c r="G5" s="33" t="s">
        <v>33</v>
      </c>
      <c r="H5" s="20" t="s">
        <v>34</v>
      </c>
      <c r="I5" s="24" t="s">
        <v>3</v>
      </c>
      <c r="J5" s="57" t="s">
        <v>33</v>
      </c>
      <c r="K5" s="57" t="s">
        <v>34</v>
      </c>
      <c r="L5" s="24" t="s">
        <v>3</v>
      </c>
      <c r="M5" s="57" t="s">
        <v>33</v>
      </c>
      <c r="N5" s="57" t="s">
        <v>34</v>
      </c>
      <c r="O5" s="24" t="s">
        <v>3</v>
      </c>
      <c r="P5" s="57" t="s">
        <v>33</v>
      </c>
      <c r="Q5" s="57" t="s">
        <v>34</v>
      </c>
      <c r="R5" s="24" t="s">
        <v>3</v>
      </c>
      <c r="S5" s="57" t="s">
        <v>33</v>
      </c>
      <c r="T5" s="57" t="s">
        <v>34</v>
      </c>
      <c r="U5" s="24" t="s">
        <v>3</v>
      </c>
      <c r="V5" s="57" t="s">
        <v>33</v>
      </c>
      <c r="W5" s="57" t="s">
        <v>34</v>
      </c>
      <c r="X5" s="24" t="s">
        <v>3</v>
      </c>
      <c r="Y5" s="57" t="s">
        <v>33</v>
      </c>
      <c r="Z5" s="57" t="s">
        <v>34</v>
      </c>
      <c r="AA5" s="24" t="s">
        <v>3</v>
      </c>
      <c r="AB5" s="88"/>
    </row>
    <row r="6" spans="1:32" ht="12" customHeight="1" thickBot="1">
      <c r="A6" s="6"/>
      <c r="B6" s="7">
        <v>1</v>
      </c>
      <c r="C6" s="49">
        <v>2</v>
      </c>
      <c r="D6" s="17">
        <v>3</v>
      </c>
      <c r="E6" s="17">
        <v>4</v>
      </c>
      <c r="F6" s="17">
        <v>5</v>
      </c>
      <c r="G6" s="26">
        <v>6</v>
      </c>
      <c r="H6" s="34">
        <v>7</v>
      </c>
      <c r="I6" s="35">
        <v>8</v>
      </c>
      <c r="J6" s="58">
        <v>9</v>
      </c>
      <c r="K6" s="64">
        <v>10</v>
      </c>
      <c r="L6" s="62">
        <v>11</v>
      </c>
      <c r="M6" s="62">
        <v>12</v>
      </c>
      <c r="N6" s="70">
        <v>13</v>
      </c>
      <c r="O6" s="64">
        <v>14</v>
      </c>
      <c r="P6" s="71">
        <v>15</v>
      </c>
      <c r="Q6" s="64">
        <v>16</v>
      </c>
      <c r="R6" s="71">
        <v>17</v>
      </c>
      <c r="S6" s="64">
        <v>18</v>
      </c>
      <c r="T6" s="71">
        <v>19</v>
      </c>
      <c r="U6" s="64">
        <v>20</v>
      </c>
      <c r="V6" s="71">
        <v>21</v>
      </c>
      <c r="W6" s="64">
        <v>22</v>
      </c>
      <c r="X6" s="71">
        <v>23</v>
      </c>
      <c r="Y6" s="64">
        <v>24</v>
      </c>
      <c r="Z6" s="72">
        <v>25</v>
      </c>
      <c r="AA6" s="64">
        <v>26</v>
      </c>
      <c r="AB6" s="36">
        <v>27</v>
      </c>
    </row>
    <row r="7" spans="1:32" ht="18" customHeight="1" thickBot="1">
      <c r="A7" s="1"/>
      <c r="B7" s="45">
        <v>1</v>
      </c>
      <c r="C7" s="50" t="s">
        <v>4</v>
      </c>
      <c r="D7" s="48">
        <v>1</v>
      </c>
      <c r="E7" s="21">
        <v>1</v>
      </c>
      <c r="F7" s="25">
        <f>D7*19760</f>
        <v>19760</v>
      </c>
      <c r="G7" s="27">
        <v>0</v>
      </c>
      <c r="H7" s="28">
        <v>0</v>
      </c>
      <c r="I7" s="25">
        <f>G7*19760</f>
        <v>0</v>
      </c>
      <c r="J7" s="59">
        <v>1</v>
      </c>
      <c r="K7" s="61">
        <v>1</v>
      </c>
      <c r="L7" s="65">
        <f>J7*19760</f>
        <v>19760</v>
      </c>
      <c r="M7" s="59">
        <v>1</v>
      </c>
      <c r="N7" s="59">
        <v>1</v>
      </c>
      <c r="O7" s="65">
        <f>M7*19760</f>
        <v>19760</v>
      </c>
      <c r="P7" s="59">
        <v>1</v>
      </c>
      <c r="Q7" s="59">
        <v>1</v>
      </c>
      <c r="R7" s="65">
        <f>P7*19760</f>
        <v>19760</v>
      </c>
      <c r="S7" s="59">
        <v>1</v>
      </c>
      <c r="T7" s="59">
        <v>1</v>
      </c>
      <c r="U7" s="65">
        <f>S7*19760</f>
        <v>19760</v>
      </c>
      <c r="V7" s="59">
        <v>1</v>
      </c>
      <c r="W7" s="59">
        <v>0</v>
      </c>
      <c r="X7" s="65">
        <f>V7*19760</f>
        <v>19760</v>
      </c>
      <c r="Y7" s="59">
        <v>1</v>
      </c>
      <c r="Z7" s="59">
        <v>0</v>
      </c>
      <c r="AA7" s="65">
        <f>Y7*19760</f>
        <v>19760</v>
      </c>
      <c r="AB7" s="66">
        <f>F7+I7+L7+O7+R7+U7+X7+AA7</f>
        <v>138320</v>
      </c>
      <c r="AC7" s="39"/>
      <c r="AD7" s="42"/>
      <c r="AE7" s="42"/>
      <c r="AF7" s="43"/>
    </row>
    <row r="8" spans="1:32" ht="18" customHeight="1" thickBot="1">
      <c r="A8" s="1"/>
      <c r="B8" s="46">
        <v>2</v>
      </c>
      <c r="C8" s="51" t="s">
        <v>5</v>
      </c>
      <c r="D8" s="48">
        <v>2</v>
      </c>
      <c r="E8" s="21">
        <v>1</v>
      </c>
      <c r="F8" s="25">
        <f t="shared" ref="F8:F33" si="0">D8*19760</f>
        <v>39520</v>
      </c>
      <c r="G8" s="29">
        <v>7</v>
      </c>
      <c r="H8" s="30">
        <v>1</v>
      </c>
      <c r="I8" s="25">
        <f t="shared" ref="I8:I33" si="1">G8*19760</f>
        <v>138320</v>
      </c>
      <c r="J8" s="59">
        <v>1</v>
      </c>
      <c r="K8" s="61">
        <v>1</v>
      </c>
      <c r="L8" s="65">
        <f t="shared" ref="L8:L33" si="2">J8*19760</f>
        <v>19760</v>
      </c>
      <c r="M8" s="59">
        <v>2</v>
      </c>
      <c r="N8" s="59">
        <v>1</v>
      </c>
      <c r="O8" s="65">
        <f t="shared" ref="O8:O33" si="3">M8*19760</f>
        <v>39520</v>
      </c>
      <c r="P8" s="59">
        <v>7</v>
      </c>
      <c r="Q8" s="59">
        <v>1</v>
      </c>
      <c r="R8" s="65">
        <f t="shared" ref="R8:R33" si="4">P8*19760</f>
        <v>138320</v>
      </c>
      <c r="S8" s="59">
        <v>1</v>
      </c>
      <c r="T8" s="59">
        <v>1</v>
      </c>
      <c r="U8" s="65">
        <f t="shared" ref="U8:U33" si="5">S8*19760</f>
        <v>19760</v>
      </c>
      <c r="V8" s="59">
        <v>1</v>
      </c>
      <c r="W8" s="59">
        <v>0</v>
      </c>
      <c r="X8" s="65">
        <f t="shared" ref="X8:X33" si="6">V8*19760</f>
        <v>19760</v>
      </c>
      <c r="Y8" s="59">
        <v>1</v>
      </c>
      <c r="Z8" s="59">
        <v>0</v>
      </c>
      <c r="AA8" s="65">
        <f t="shared" ref="AA8:AA34" si="7">Y8*19760</f>
        <v>19760</v>
      </c>
      <c r="AB8" s="66">
        <f t="shared" ref="AB8:AB34" si="8">F8+I8+L8+O8+R8+U8+X8+AA8</f>
        <v>434720</v>
      </c>
      <c r="AC8" s="39"/>
      <c r="AD8" s="42"/>
      <c r="AE8" s="42"/>
      <c r="AF8" s="43"/>
    </row>
    <row r="9" spans="1:32" ht="18" customHeight="1" thickBot="1">
      <c r="A9" s="1"/>
      <c r="B9" s="45">
        <v>3</v>
      </c>
      <c r="C9" s="51" t="s">
        <v>6</v>
      </c>
      <c r="D9" s="48">
        <v>15</v>
      </c>
      <c r="E9" s="21">
        <v>3</v>
      </c>
      <c r="F9" s="25">
        <f t="shared" si="0"/>
        <v>296400</v>
      </c>
      <c r="G9" s="29">
        <v>45</v>
      </c>
      <c r="H9" s="30">
        <v>2</v>
      </c>
      <c r="I9" s="25">
        <f t="shared" si="1"/>
        <v>889200</v>
      </c>
      <c r="J9" s="59">
        <v>7</v>
      </c>
      <c r="K9" s="61">
        <v>2</v>
      </c>
      <c r="L9" s="65">
        <f t="shared" si="2"/>
        <v>138320</v>
      </c>
      <c r="M9" s="59">
        <v>15</v>
      </c>
      <c r="N9" s="59">
        <v>2</v>
      </c>
      <c r="O9" s="65">
        <f t="shared" si="3"/>
        <v>296400</v>
      </c>
      <c r="P9" s="59">
        <v>44</v>
      </c>
      <c r="Q9" s="59">
        <v>2</v>
      </c>
      <c r="R9" s="65">
        <f t="shared" si="4"/>
        <v>869440</v>
      </c>
      <c r="S9" s="59">
        <v>7</v>
      </c>
      <c r="T9" s="59">
        <v>1</v>
      </c>
      <c r="U9" s="65">
        <f t="shared" si="5"/>
        <v>138320</v>
      </c>
      <c r="V9" s="59">
        <v>7</v>
      </c>
      <c r="W9" s="59">
        <v>1</v>
      </c>
      <c r="X9" s="65">
        <f t="shared" si="6"/>
        <v>138320</v>
      </c>
      <c r="Y9" s="59">
        <v>7</v>
      </c>
      <c r="Z9" s="59">
        <v>1</v>
      </c>
      <c r="AA9" s="65">
        <f t="shared" si="7"/>
        <v>138320</v>
      </c>
      <c r="AB9" s="66">
        <f t="shared" si="8"/>
        <v>2904720</v>
      </c>
      <c r="AC9" s="39"/>
      <c r="AD9" s="42"/>
      <c r="AE9" s="42"/>
      <c r="AF9" s="43"/>
    </row>
    <row r="10" spans="1:32" ht="18" customHeight="1" thickBot="1">
      <c r="A10" s="1"/>
      <c r="B10" s="46">
        <v>4</v>
      </c>
      <c r="C10" s="51" t="s">
        <v>7</v>
      </c>
      <c r="D10" s="48">
        <v>0</v>
      </c>
      <c r="E10" s="21">
        <v>0</v>
      </c>
      <c r="F10" s="25">
        <f t="shared" si="0"/>
        <v>0</v>
      </c>
      <c r="G10" s="29">
        <v>0</v>
      </c>
      <c r="H10" s="30">
        <v>0</v>
      </c>
      <c r="I10" s="25">
        <f t="shared" si="1"/>
        <v>0</v>
      </c>
      <c r="J10" s="59">
        <v>0</v>
      </c>
      <c r="K10" s="61">
        <v>0</v>
      </c>
      <c r="L10" s="65">
        <f t="shared" si="2"/>
        <v>0</v>
      </c>
      <c r="M10" s="59">
        <v>0</v>
      </c>
      <c r="N10" s="59">
        <v>0</v>
      </c>
      <c r="O10" s="65">
        <f t="shared" si="3"/>
        <v>0</v>
      </c>
      <c r="P10" s="59">
        <v>0</v>
      </c>
      <c r="Q10" s="59">
        <v>0</v>
      </c>
      <c r="R10" s="65">
        <f t="shared" si="4"/>
        <v>0</v>
      </c>
      <c r="S10" s="59">
        <v>0</v>
      </c>
      <c r="T10" s="59">
        <v>0</v>
      </c>
      <c r="U10" s="65">
        <f t="shared" si="5"/>
        <v>0</v>
      </c>
      <c r="V10" s="59">
        <v>0</v>
      </c>
      <c r="W10" s="59">
        <v>0</v>
      </c>
      <c r="X10" s="65">
        <f t="shared" si="6"/>
        <v>0</v>
      </c>
      <c r="Y10" s="59">
        <v>0</v>
      </c>
      <c r="Z10" s="59">
        <v>0</v>
      </c>
      <c r="AA10" s="65">
        <f t="shared" si="7"/>
        <v>0</v>
      </c>
      <c r="AB10" s="66">
        <f t="shared" si="8"/>
        <v>0</v>
      </c>
      <c r="AC10" s="39"/>
      <c r="AD10" s="42"/>
      <c r="AE10" s="42"/>
      <c r="AF10" s="43"/>
    </row>
    <row r="11" spans="1:32" ht="18" customHeight="1" thickBot="1">
      <c r="A11" s="1"/>
      <c r="B11" s="45">
        <v>5</v>
      </c>
      <c r="C11" s="51" t="s">
        <v>8</v>
      </c>
      <c r="D11" s="48">
        <v>0</v>
      </c>
      <c r="E11" s="21">
        <v>0</v>
      </c>
      <c r="F11" s="25">
        <f t="shared" si="0"/>
        <v>0</v>
      </c>
      <c r="G11" s="29">
        <v>0</v>
      </c>
      <c r="H11" s="30">
        <v>0</v>
      </c>
      <c r="I11" s="25">
        <f t="shared" si="1"/>
        <v>0</v>
      </c>
      <c r="J11" s="59">
        <v>0</v>
      </c>
      <c r="K11" s="61">
        <v>0</v>
      </c>
      <c r="L11" s="65">
        <f t="shared" si="2"/>
        <v>0</v>
      </c>
      <c r="M11" s="59">
        <v>0</v>
      </c>
      <c r="N11" s="59">
        <v>0</v>
      </c>
      <c r="O11" s="65">
        <f t="shared" si="3"/>
        <v>0</v>
      </c>
      <c r="P11" s="59">
        <v>0</v>
      </c>
      <c r="Q11" s="59">
        <v>0</v>
      </c>
      <c r="R11" s="65">
        <f t="shared" si="4"/>
        <v>0</v>
      </c>
      <c r="S11" s="59">
        <v>0</v>
      </c>
      <c r="T11" s="59">
        <v>0</v>
      </c>
      <c r="U11" s="65">
        <f t="shared" si="5"/>
        <v>0</v>
      </c>
      <c r="V11" s="59">
        <v>0</v>
      </c>
      <c r="W11" s="59">
        <v>0</v>
      </c>
      <c r="X11" s="65">
        <f t="shared" si="6"/>
        <v>0</v>
      </c>
      <c r="Y11" s="59">
        <v>0</v>
      </c>
      <c r="Z11" s="59">
        <v>0</v>
      </c>
      <c r="AA11" s="65">
        <f t="shared" si="7"/>
        <v>0</v>
      </c>
      <c r="AB11" s="66">
        <f t="shared" si="8"/>
        <v>0</v>
      </c>
      <c r="AC11" s="39"/>
      <c r="AD11" s="42"/>
      <c r="AE11" s="42"/>
      <c r="AF11" s="43"/>
    </row>
    <row r="12" spans="1:32" ht="18" customHeight="1" thickBot="1">
      <c r="A12" s="1"/>
      <c r="B12" s="46">
        <v>6</v>
      </c>
      <c r="C12" s="51" t="s">
        <v>9</v>
      </c>
      <c r="D12" s="48">
        <v>5</v>
      </c>
      <c r="E12" s="21">
        <v>1</v>
      </c>
      <c r="F12" s="25">
        <f t="shared" si="0"/>
        <v>98800</v>
      </c>
      <c r="G12" s="29">
        <v>16</v>
      </c>
      <c r="H12" s="30">
        <v>2</v>
      </c>
      <c r="I12" s="25">
        <f t="shared" si="1"/>
        <v>316160</v>
      </c>
      <c r="J12" s="59">
        <v>2</v>
      </c>
      <c r="K12" s="61">
        <v>1</v>
      </c>
      <c r="L12" s="65">
        <f t="shared" si="2"/>
        <v>39520</v>
      </c>
      <c r="M12" s="59">
        <v>5</v>
      </c>
      <c r="N12" s="59">
        <v>1</v>
      </c>
      <c r="O12" s="65">
        <f t="shared" si="3"/>
        <v>98800</v>
      </c>
      <c r="P12" s="59">
        <v>17</v>
      </c>
      <c r="Q12" s="59">
        <v>1</v>
      </c>
      <c r="R12" s="65">
        <f t="shared" si="4"/>
        <v>335920</v>
      </c>
      <c r="S12" s="59">
        <v>2</v>
      </c>
      <c r="T12" s="59">
        <v>1</v>
      </c>
      <c r="U12" s="65">
        <f t="shared" si="5"/>
        <v>39520</v>
      </c>
      <c r="V12" s="59">
        <v>3</v>
      </c>
      <c r="W12" s="59">
        <v>1</v>
      </c>
      <c r="X12" s="65">
        <f t="shared" si="6"/>
        <v>59280</v>
      </c>
      <c r="Y12" s="59">
        <v>2</v>
      </c>
      <c r="Z12" s="59">
        <v>0</v>
      </c>
      <c r="AA12" s="65">
        <f t="shared" si="7"/>
        <v>39520</v>
      </c>
      <c r="AB12" s="66">
        <f t="shared" si="8"/>
        <v>1027520</v>
      </c>
      <c r="AC12" s="39"/>
      <c r="AD12" s="42"/>
      <c r="AE12" s="42"/>
      <c r="AF12" s="43"/>
    </row>
    <row r="13" spans="1:32" ht="18" customHeight="1" thickBot="1">
      <c r="A13" s="1"/>
      <c r="B13" s="45">
        <v>7</v>
      </c>
      <c r="C13" s="51" t="s">
        <v>10</v>
      </c>
      <c r="D13" s="48">
        <v>3</v>
      </c>
      <c r="E13" s="21">
        <v>1</v>
      </c>
      <c r="F13" s="25">
        <f t="shared" si="0"/>
        <v>59280</v>
      </c>
      <c r="G13" s="29">
        <v>7</v>
      </c>
      <c r="H13" s="30">
        <v>1</v>
      </c>
      <c r="I13" s="25">
        <f t="shared" si="1"/>
        <v>138320</v>
      </c>
      <c r="J13" s="59">
        <v>1</v>
      </c>
      <c r="K13" s="61">
        <v>1</v>
      </c>
      <c r="L13" s="65">
        <f t="shared" si="2"/>
        <v>19760</v>
      </c>
      <c r="M13" s="59">
        <v>2</v>
      </c>
      <c r="N13" s="59">
        <v>1</v>
      </c>
      <c r="O13" s="65">
        <f t="shared" si="3"/>
        <v>39520</v>
      </c>
      <c r="P13" s="59">
        <v>7</v>
      </c>
      <c r="Q13" s="59">
        <v>1</v>
      </c>
      <c r="R13" s="65">
        <f t="shared" si="4"/>
        <v>138320</v>
      </c>
      <c r="S13" s="59">
        <v>1</v>
      </c>
      <c r="T13" s="59">
        <v>1</v>
      </c>
      <c r="U13" s="65">
        <f t="shared" si="5"/>
        <v>19760</v>
      </c>
      <c r="V13" s="59">
        <v>0</v>
      </c>
      <c r="W13" s="59">
        <v>0</v>
      </c>
      <c r="X13" s="65">
        <f t="shared" si="6"/>
        <v>0</v>
      </c>
      <c r="Y13" s="59">
        <v>1</v>
      </c>
      <c r="Z13" s="59">
        <v>0</v>
      </c>
      <c r="AA13" s="65">
        <f t="shared" si="7"/>
        <v>19760</v>
      </c>
      <c r="AB13" s="66">
        <f t="shared" si="8"/>
        <v>434720</v>
      </c>
      <c r="AC13" s="39"/>
      <c r="AD13" s="42"/>
      <c r="AE13" s="42"/>
      <c r="AF13" s="43"/>
    </row>
    <row r="14" spans="1:32" ht="18" customHeight="1" thickBot="1">
      <c r="A14" s="1"/>
      <c r="B14" s="46">
        <v>8</v>
      </c>
      <c r="C14" s="51" t="s">
        <v>11</v>
      </c>
      <c r="D14" s="48">
        <v>0</v>
      </c>
      <c r="E14" s="21">
        <v>0</v>
      </c>
      <c r="F14" s="25">
        <f t="shared" si="0"/>
        <v>0</v>
      </c>
      <c r="G14" s="29">
        <v>0</v>
      </c>
      <c r="H14" s="30">
        <v>0</v>
      </c>
      <c r="I14" s="25">
        <f t="shared" si="1"/>
        <v>0</v>
      </c>
      <c r="J14" s="59">
        <v>0</v>
      </c>
      <c r="K14" s="61">
        <v>0</v>
      </c>
      <c r="L14" s="65">
        <f t="shared" si="2"/>
        <v>0</v>
      </c>
      <c r="M14" s="59">
        <v>0</v>
      </c>
      <c r="N14" s="59">
        <v>0</v>
      </c>
      <c r="O14" s="65">
        <f t="shared" si="3"/>
        <v>0</v>
      </c>
      <c r="P14" s="59">
        <v>0</v>
      </c>
      <c r="Q14" s="59">
        <v>0</v>
      </c>
      <c r="R14" s="65">
        <f t="shared" si="4"/>
        <v>0</v>
      </c>
      <c r="S14" s="59">
        <v>0</v>
      </c>
      <c r="T14" s="59">
        <v>0</v>
      </c>
      <c r="U14" s="65">
        <f t="shared" si="5"/>
        <v>0</v>
      </c>
      <c r="V14" s="59">
        <v>0</v>
      </c>
      <c r="W14" s="59">
        <v>0</v>
      </c>
      <c r="X14" s="65">
        <f t="shared" si="6"/>
        <v>0</v>
      </c>
      <c r="Y14" s="59">
        <v>0</v>
      </c>
      <c r="Z14" s="59">
        <v>0</v>
      </c>
      <c r="AA14" s="65">
        <f t="shared" si="7"/>
        <v>0</v>
      </c>
      <c r="AB14" s="66">
        <f t="shared" si="8"/>
        <v>0</v>
      </c>
      <c r="AC14" s="39"/>
      <c r="AD14" s="42"/>
      <c r="AE14" s="42"/>
      <c r="AF14" s="43"/>
    </row>
    <row r="15" spans="1:32" ht="18" customHeight="1" thickBot="1">
      <c r="A15" s="1"/>
      <c r="B15" s="45">
        <v>9</v>
      </c>
      <c r="C15" s="51" t="s">
        <v>12</v>
      </c>
      <c r="D15" s="48">
        <v>4</v>
      </c>
      <c r="E15" s="21">
        <v>1</v>
      </c>
      <c r="F15" s="25">
        <f t="shared" si="0"/>
        <v>79040</v>
      </c>
      <c r="G15" s="29">
        <v>11</v>
      </c>
      <c r="H15" s="30">
        <v>1</v>
      </c>
      <c r="I15" s="25">
        <f t="shared" si="1"/>
        <v>217360</v>
      </c>
      <c r="J15" s="59">
        <v>2</v>
      </c>
      <c r="K15" s="61">
        <v>1</v>
      </c>
      <c r="L15" s="65">
        <f t="shared" si="2"/>
        <v>39520</v>
      </c>
      <c r="M15" s="59">
        <v>4</v>
      </c>
      <c r="N15" s="59">
        <v>1</v>
      </c>
      <c r="O15" s="65">
        <f t="shared" si="3"/>
        <v>79040</v>
      </c>
      <c r="P15" s="59">
        <v>10</v>
      </c>
      <c r="Q15" s="59">
        <v>1</v>
      </c>
      <c r="R15" s="65">
        <f t="shared" si="4"/>
        <v>197600</v>
      </c>
      <c r="S15" s="59">
        <v>2</v>
      </c>
      <c r="T15" s="59">
        <v>1</v>
      </c>
      <c r="U15" s="65">
        <f t="shared" si="5"/>
        <v>39520</v>
      </c>
      <c r="V15" s="59">
        <v>2</v>
      </c>
      <c r="W15" s="59">
        <v>0</v>
      </c>
      <c r="X15" s="65">
        <f t="shared" si="6"/>
        <v>39520</v>
      </c>
      <c r="Y15" s="59">
        <v>2</v>
      </c>
      <c r="Z15" s="59">
        <v>0</v>
      </c>
      <c r="AA15" s="65">
        <f t="shared" si="7"/>
        <v>39520</v>
      </c>
      <c r="AB15" s="66">
        <f t="shared" si="8"/>
        <v>731120</v>
      </c>
      <c r="AC15" s="39"/>
      <c r="AD15" s="42"/>
      <c r="AE15" s="42"/>
      <c r="AF15" s="43"/>
    </row>
    <row r="16" spans="1:32" ht="18" customHeight="1" thickBot="1">
      <c r="A16" s="1"/>
      <c r="B16" s="46">
        <v>10</v>
      </c>
      <c r="C16" s="51" t="s">
        <v>13</v>
      </c>
      <c r="D16" s="48">
        <v>0</v>
      </c>
      <c r="E16" s="21">
        <v>0</v>
      </c>
      <c r="F16" s="25">
        <f t="shared" si="0"/>
        <v>0</v>
      </c>
      <c r="G16" s="29">
        <v>0</v>
      </c>
      <c r="H16" s="30">
        <v>0</v>
      </c>
      <c r="I16" s="25">
        <f t="shared" si="1"/>
        <v>0</v>
      </c>
      <c r="J16" s="59">
        <v>0</v>
      </c>
      <c r="K16" s="61">
        <v>0</v>
      </c>
      <c r="L16" s="65">
        <f t="shared" si="2"/>
        <v>0</v>
      </c>
      <c r="M16" s="59">
        <v>0</v>
      </c>
      <c r="N16" s="59">
        <v>0</v>
      </c>
      <c r="O16" s="65">
        <f t="shared" si="3"/>
        <v>0</v>
      </c>
      <c r="P16" s="59">
        <v>0</v>
      </c>
      <c r="Q16" s="59">
        <v>0</v>
      </c>
      <c r="R16" s="65">
        <f t="shared" si="4"/>
        <v>0</v>
      </c>
      <c r="S16" s="59">
        <v>0</v>
      </c>
      <c r="T16" s="59">
        <v>0</v>
      </c>
      <c r="U16" s="65">
        <f t="shared" si="5"/>
        <v>0</v>
      </c>
      <c r="V16" s="59">
        <v>0</v>
      </c>
      <c r="W16" s="59">
        <v>0</v>
      </c>
      <c r="X16" s="65">
        <f t="shared" si="6"/>
        <v>0</v>
      </c>
      <c r="Y16" s="59">
        <v>0</v>
      </c>
      <c r="Z16" s="59">
        <v>0</v>
      </c>
      <c r="AA16" s="65">
        <f t="shared" si="7"/>
        <v>0</v>
      </c>
      <c r="AB16" s="66">
        <f t="shared" si="8"/>
        <v>0</v>
      </c>
      <c r="AC16" s="39"/>
      <c r="AD16" s="42"/>
      <c r="AE16" s="42"/>
      <c r="AF16" s="43"/>
    </row>
    <row r="17" spans="1:32" ht="18" customHeight="1" thickBot="1">
      <c r="A17" s="1"/>
      <c r="B17" s="45">
        <v>11</v>
      </c>
      <c r="C17" s="51" t="s">
        <v>14</v>
      </c>
      <c r="D17" s="48">
        <v>0</v>
      </c>
      <c r="E17" s="21">
        <v>0</v>
      </c>
      <c r="F17" s="25">
        <f t="shared" si="0"/>
        <v>0</v>
      </c>
      <c r="G17" s="29">
        <v>0</v>
      </c>
      <c r="H17" s="30">
        <v>0</v>
      </c>
      <c r="I17" s="25">
        <f t="shared" si="1"/>
        <v>0</v>
      </c>
      <c r="J17" s="59">
        <v>0</v>
      </c>
      <c r="K17" s="61">
        <v>0</v>
      </c>
      <c r="L17" s="65">
        <f t="shared" si="2"/>
        <v>0</v>
      </c>
      <c r="M17" s="59">
        <v>0</v>
      </c>
      <c r="N17" s="59">
        <v>0</v>
      </c>
      <c r="O17" s="65">
        <f t="shared" si="3"/>
        <v>0</v>
      </c>
      <c r="P17" s="59">
        <v>0</v>
      </c>
      <c r="Q17" s="59">
        <v>0</v>
      </c>
      <c r="R17" s="65">
        <f t="shared" si="4"/>
        <v>0</v>
      </c>
      <c r="S17" s="59">
        <v>0</v>
      </c>
      <c r="T17" s="59">
        <v>0</v>
      </c>
      <c r="U17" s="65">
        <f t="shared" si="5"/>
        <v>0</v>
      </c>
      <c r="V17" s="59">
        <v>0</v>
      </c>
      <c r="W17" s="59">
        <v>0</v>
      </c>
      <c r="X17" s="65">
        <f t="shared" si="6"/>
        <v>0</v>
      </c>
      <c r="Y17" s="59">
        <v>0</v>
      </c>
      <c r="Z17" s="59">
        <v>0</v>
      </c>
      <c r="AA17" s="65">
        <f t="shared" si="7"/>
        <v>0</v>
      </c>
      <c r="AB17" s="66">
        <f t="shared" si="8"/>
        <v>0</v>
      </c>
      <c r="AC17" s="39"/>
      <c r="AD17" s="42"/>
      <c r="AE17" s="42"/>
      <c r="AF17" s="43"/>
    </row>
    <row r="18" spans="1:32" ht="18" customHeight="1" thickBot="1">
      <c r="A18" s="1"/>
      <c r="B18" s="46">
        <v>12</v>
      </c>
      <c r="C18" s="51" t="s">
        <v>15</v>
      </c>
      <c r="D18" s="48">
        <v>2</v>
      </c>
      <c r="E18" s="21">
        <v>1</v>
      </c>
      <c r="F18" s="25">
        <f t="shared" si="0"/>
        <v>39520</v>
      </c>
      <c r="G18" s="29">
        <v>4</v>
      </c>
      <c r="H18" s="30">
        <v>1</v>
      </c>
      <c r="I18" s="25">
        <f t="shared" si="1"/>
        <v>79040</v>
      </c>
      <c r="J18" s="59">
        <v>1</v>
      </c>
      <c r="K18" s="61">
        <v>1</v>
      </c>
      <c r="L18" s="65">
        <f t="shared" si="2"/>
        <v>19760</v>
      </c>
      <c r="M18" s="59">
        <v>2</v>
      </c>
      <c r="N18" s="59">
        <v>1</v>
      </c>
      <c r="O18" s="65">
        <f t="shared" si="3"/>
        <v>39520</v>
      </c>
      <c r="P18" s="59">
        <v>4</v>
      </c>
      <c r="Q18" s="59">
        <v>1</v>
      </c>
      <c r="R18" s="65">
        <f t="shared" si="4"/>
        <v>79040</v>
      </c>
      <c r="S18" s="59">
        <v>1</v>
      </c>
      <c r="T18" s="59">
        <v>1</v>
      </c>
      <c r="U18" s="65">
        <f t="shared" si="5"/>
        <v>19760</v>
      </c>
      <c r="V18" s="59">
        <v>1</v>
      </c>
      <c r="W18" s="59">
        <v>0</v>
      </c>
      <c r="X18" s="65">
        <f t="shared" si="6"/>
        <v>19760</v>
      </c>
      <c r="Y18" s="59">
        <v>1</v>
      </c>
      <c r="Z18" s="59">
        <v>0</v>
      </c>
      <c r="AA18" s="65">
        <f t="shared" si="7"/>
        <v>19760</v>
      </c>
      <c r="AB18" s="66">
        <f t="shared" si="8"/>
        <v>316160</v>
      </c>
      <c r="AC18" s="39"/>
      <c r="AD18" s="42"/>
      <c r="AE18" s="42"/>
      <c r="AF18" s="43"/>
    </row>
    <row r="19" spans="1:32" ht="18" customHeight="1" thickBot="1">
      <c r="A19" s="1"/>
      <c r="B19" s="45">
        <v>13</v>
      </c>
      <c r="C19" s="51" t="s">
        <v>16</v>
      </c>
      <c r="D19" s="48">
        <v>1</v>
      </c>
      <c r="E19" s="21">
        <v>0</v>
      </c>
      <c r="F19" s="25">
        <f t="shared" si="0"/>
        <v>19760</v>
      </c>
      <c r="G19" s="29">
        <v>0</v>
      </c>
      <c r="H19" s="30">
        <v>0</v>
      </c>
      <c r="I19" s="25">
        <f t="shared" si="1"/>
        <v>0</v>
      </c>
      <c r="J19" s="59">
        <v>1</v>
      </c>
      <c r="K19" s="61">
        <v>0</v>
      </c>
      <c r="L19" s="65">
        <f t="shared" si="2"/>
        <v>19760</v>
      </c>
      <c r="M19" s="59">
        <v>1</v>
      </c>
      <c r="N19" s="59">
        <v>1</v>
      </c>
      <c r="O19" s="65">
        <f t="shared" si="3"/>
        <v>19760</v>
      </c>
      <c r="P19" s="59">
        <v>1</v>
      </c>
      <c r="Q19" s="59">
        <v>1</v>
      </c>
      <c r="R19" s="65">
        <f t="shared" si="4"/>
        <v>19760</v>
      </c>
      <c r="S19" s="59">
        <v>1</v>
      </c>
      <c r="T19" s="59">
        <v>1</v>
      </c>
      <c r="U19" s="65">
        <f t="shared" si="5"/>
        <v>19760</v>
      </c>
      <c r="V19" s="59">
        <v>1</v>
      </c>
      <c r="W19" s="59">
        <v>0</v>
      </c>
      <c r="X19" s="65">
        <f t="shared" si="6"/>
        <v>19760</v>
      </c>
      <c r="Y19" s="59">
        <v>1</v>
      </c>
      <c r="Z19" s="59">
        <v>0</v>
      </c>
      <c r="AA19" s="65">
        <f t="shared" si="7"/>
        <v>19760</v>
      </c>
      <c r="AB19" s="66">
        <f t="shared" si="8"/>
        <v>138320</v>
      </c>
      <c r="AC19" s="39"/>
      <c r="AD19" s="42"/>
      <c r="AE19" s="42"/>
      <c r="AF19" s="43"/>
    </row>
    <row r="20" spans="1:32" ht="18" customHeight="1" thickBot="1">
      <c r="A20" s="1"/>
      <c r="B20" s="46">
        <v>14</v>
      </c>
      <c r="C20" s="51" t="s">
        <v>17</v>
      </c>
      <c r="D20" s="48">
        <v>0</v>
      </c>
      <c r="E20" s="21">
        <v>0</v>
      </c>
      <c r="F20" s="25">
        <f t="shared" si="0"/>
        <v>0</v>
      </c>
      <c r="G20" s="29">
        <v>0</v>
      </c>
      <c r="H20" s="30">
        <v>0</v>
      </c>
      <c r="I20" s="25">
        <f t="shared" si="1"/>
        <v>0</v>
      </c>
      <c r="J20" s="59">
        <v>0</v>
      </c>
      <c r="K20" s="61">
        <v>0</v>
      </c>
      <c r="L20" s="65">
        <f t="shared" si="2"/>
        <v>0</v>
      </c>
      <c r="M20" s="59">
        <v>0</v>
      </c>
      <c r="N20" s="59">
        <v>0</v>
      </c>
      <c r="O20" s="65">
        <f t="shared" si="3"/>
        <v>0</v>
      </c>
      <c r="P20" s="59">
        <v>0</v>
      </c>
      <c r="Q20" s="59">
        <v>0</v>
      </c>
      <c r="R20" s="65">
        <f t="shared" si="4"/>
        <v>0</v>
      </c>
      <c r="S20" s="59">
        <v>0</v>
      </c>
      <c r="T20" s="59">
        <v>0</v>
      </c>
      <c r="U20" s="65">
        <f t="shared" si="5"/>
        <v>0</v>
      </c>
      <c r="V20" s="59">
        <v>0</v>
      </c>
      <c r="W20" s="59">
        <v>0</v>
      </c>
      <c r="X20" s="65">
        <f t="shared" si="6"/>
        <v>0</v>
      </c>
      <c r="Y20" s="59">
        <v>0</v>
      </c>
      <c r="Z20" s="59">
        <v>0</v>
      </c>
      <c r="AA20" s="65">
        <f t="shared" si="7"/>
        <v>0</v>
      </c>
      <c r="AB20" s="66">
        <f t="shared" si="8"/>
        <v>0</v>
      </c>
      <c r="AC20" s="39"/>
      <c r="AD20" s="42"/>
      <c r="AE20" s="42"/>
      <c r="AF20" s="43"/>
    </row>
    <row r="21" spans="1:32" ht="18" customHeight="1" thickBot="1">
      <c r="A21" s="1"/>
      <c r="B21" s="45">
        <v>15</v>
      </c>
      <c r="C21" s="51" t="s">
        <v>18</v>
      </c>
      <c r="D21" s="48">
        <v>2</v>
      </c>
      <c r="E21" s="21">
        <v>1</v>
      </c>
      <c r="F21" s="25">
        <f t="shared" si="0"/>
        <v>39520</v>
      </c>
      <c r="G21" s="29">
        <v>7</v>
      </c>
      <c r="H21" s="30">
        <v>1</v>
      </c>
      <c r="I21" s="25">
        <f t="shared" si="1"/>
        <v>138320</v>
      </c>
      <c r="J21" s="59">
        <v>1</v>
      </c>
      <c r="K21" s="61">
        <v>1</v>
      </c>
      <c r="L21" s="65">
        <f t="shared" si="2"/>
        <v>19760</v>
      </c>
      <c r="M21" s="59">
        <v>2</v>
      </c>
      <c r="N21" s="59">
        <v>1</v>
      </c>
      <c r="O21" s="65">
        <f t="shared" si="3"/>
        <v>39520</v>
      </c>
      <c r="P21" s="59">
        <v>7</v>
      </c>
      <c r="Q21" s="59">
        <v>1</v>
      </c>
      <c r="R21" s="65">
        <f t="shared" si="4"/>
        <v>138320</v>
      </c>
      <c r="S21" s="59">
        <v>1</v>
      </c>
      <c r="T21" s="59">
        <v>1</v>
      </c>
      <c r="U21" s="65">
        <f t="shared" si="5"/>
        <v>19760</v>
      </c>
      <c r="V21" s="59">
        <v>1</v>
      </c>
      <c r="W21" s="59">
        <v>0</v>
      </c>
      <c r="X21" s="65">
        <f t="shared" si="6"/>
        <v>19760</v>
      </c>
      <c r="Y21" s="59">
        <v>1</v>
      </c>
      <c r="Z21" s="59">
        <v>0</v>
      </c>
      <c r="AA21" s="65">
        <f t="shared" si="7"/>
        <v>19760</v>
      </c>
      <c r="AB21" s="66">
        <f t="shared" si="8"/>
        <v>434720</v>
      </c>
      <c r="AC21" s="39"/>
      <c r="AD21" s="42"/>
      <c r="AE21" s="42"/>
      <c r="AF21" s="43"/>
    </row>
    <row r="22" spans="1:32" ht="18" customHeight="1" thickBot="1">
      <c r="A22" s="1"/>
      <c r="B22" s="46">
        <v>16</v>
      </c>
      <c r="C22" s="51" t="s">
        <v>19</v>
      </c>
      <c r="D22" s="48">
        <v>4</v>
      </c>
      <c r="E22" s="21">
        <v>1</v>
      </c>
      <c r="F22" s="25">
        <f t="shared" si="0"/>
        <v>79040</v>
      </c>
      <c r="G22" s="29">
        <v>14</v>
      </c>
      <c r="H22" s="30">
        <v>1</v>
      </c>
      <c r="I22" s="25">
        <f t="shared" si="1"/>
        <v>276640</v>
      </c>
      <c r="J22" s="59">
        <v>1</v>
      </c>
      <c r="K22" s="61">
        <v>1</v>
      </c>
      <c r="L22" s="65">
        <f t="shared" si="2"/>
        <v>19760</v>
      </c>
      <c r="M22" s="59">
        <v>4</v>
      </c>
      <c r="N22" s="59">
        <v>1</v>
      </c>
      <c r="O22" s="65">
        <f t="shared" si="3"/>
        <v>79040</v>
      </c>
      <c r="P22" s="59">
        <v>16</v>
      </c>
      <c r="Q22" s="59">
        <v>2</v>
      </c>
      <c r="R22" s="65">
        <f t="shared" si="4"/>
        <v>316160</v>
      </c>
      <c r="S22" s="59">
        <v>2</v>
      </c>
      <c r="T22" s="59">
        <v>1</v>
      </c>
      <c r="U22" s="65">
        <f t="shared" si="5"/>
        <v>39520</v>
      </c>
      <c r="V22" s="59">
        <v>1</v>
      </c>
      <c r="W22" s="59">
        <v>0</v>
      </c>
      <c r="X22" s="65">
        <f t="shared" si="6"/>
        <v>19760</v>
      </c>
      <c r="Y22" s="59">
        <v>2</v>
      </c>
      <c r="Z22" s="59">
        <v>0</v>
      </c>
      <c r="AA22" s="65">
        <f t="shared" si="7"/>
        <v>39520</v>
      </c>
      <c r="AB22" s="66">
        <f t="shared" si="8"/>
        <v>869440</v>
      </c>
      <c r="AC22" s="39"/>
      <c r="AD22" s="42"/>
      <c r="AE22" s="42"/>
      <c r="AF22" s="43"/>
    </row>
    <row r="23" spans="1:32" ht="18" customHeight="1" thickBot="1">
      <c r="A23" s="1"/>
      <c r="B23" s="45">
        <v>17</v>
      </c>
      <c r="C23" s="51" t="s">
        <v>20</v>
      </c>
      <c r="D23" s="48">
        <v>0</v>
      </c>
      <c r="E23" s="21">
        <v>0</v>
      </c>
      <c r="F23" s="25">
        <f t="shared" si="0"/>
        <v>0</v>
      </c>
      <c r="G23" s="29">
        <v>0</v>
      </c>
      <c r="H23" s="30">
        <v>0</v>
      </c>
      <c r="I23" s="25">
        <f t="shared" si="1"/>
        <v>0</v>
      </c>
      <c r="J23" s="59">
        <v>0</v>
      </c>
      <c r="K23" s="61">
        <v>0</v>
      </c>
      <c r="L23" s="65">
        <f t="shared" si="2"/>
        <v>0</v>
      </c>
      <c r="M23" s="59">
        <v>0</v>
      </c>
      <c r="N23" s="59">
        <v>0</v>
      </c>
      <c r="O23" s="65">
        <f t="shared" si="3"/>
        <v>0</v>
      </c>
      <c r="P23" s="59">
        <v>0</v>
      </c>
      <c r="Q23" s="59">
        <v>0</v>
      </c>
      <c r="R23" s="65">
        <f t="shared" si="4"/>
        <v>0</v>
      </c>
      <c r="S23" s="59">
        <v>0</v>
      </c>
      <c r="T23" s="59">
        <v>0</v>
      </c>
      <c r="U23" s="65">
        <f t="shared" si="5"/>
        <v>0</v>
      </c>
      <c r="V23" s="59">
        <v>0</v>
      </c>
      <c r="W23" s="59">
        <v>0</v>
      </c>
      <c r="X23" s="65">
        <f t="shared" si="6"/>
        <v>0</v>
      </c>
      <c r="Y23" s="59">
        <v>0</v>
      </c>
      <c r="Z23" s="59">
        <v>0</v>
      </c>
      <c r="AA23" s="65">
        <f t="shared" si="7"/>
        <v>0</v>
      </c>
      <c r="AB23" s="66">
        <f t="shared" si="8"/>
        <v>0</v>
      </c>
      <c r="AC23" s="39"/>
      <c r="AD23" s="42"/>
      <c r="AE23" s="42"/>
      <c r="AF23" s="43"/>
    </row>
    <row r="24" spans="1:32" ht="18" customHeight="1" thickBot="1">
      <c r="A24" s="1"/>
      <c r="B24" s="46">
        <v>18</v>
      </c>
      <c r="C24" s="51" t="s">
        <v>21</v>
      </c>
      <c r="D24" s="48">
        <v>0</v>
      </c>
      <c r="E24" s="21">
        <v>0</v>
      </c>
      <c r="F24" s="25">
        <f t="shared" si="0"/>
        <v>0</v>
      </c>
      <c r="G24" s="29">
        <v>2</v>
      </c>
      <c r="H24" s="30">
        <v>1</v>
      </c>
      <c r="I24" s="25">
        <f t="shared" si="1"/>
        <v>39520</v>
      </c>
      <c r="J24" s="59">
        <v>0</v>
      </c>
      <c r="K24" s="61">
        <v>0</v>
      </c>
      <c r="L24" s="65">
        <f t="shared" si="2"/>
        <v>0</v>
      </c>
      <c r="M24" s="59">
        <v>1</v>
      </c>
      <c r="N24" s="59">
        <v>1</v>
      </c>
      <c r="O24" s="65">
        <f t="shared" si="3"/>
        <v>19760</v>
      </c>
      <c r="P24" s="59">
        <v>2</v>
      </c>
      <c r="Q24" s="59">
        <v>1</v>
      </c>
      <c r="R24" s="65">
        <f t="shared" si="4"/>
        <v>39520</v>
      </c>
      <c r="S24" s="59">
        <v>0</v>
      </c>
      <c r="T24" s="59">
        <v>0</v>
      </c>
      <c r="U24" s="65">
        <f t="shared" si="5"/>
        <v>0</v>
      </c>
      <c r="V24" s="59">
        <v>0</v>
      </c>
      <c r="W24" s="59">
        <v>0</v>
      </c>
      <c r="X24" s="65">
        <f t="shared" si="6"/>
        <v>0</v>
      </c>
      <c r="Y24" s="59">
        <v>0</v>
      </c>
      <c r="Z24" s="59">
        <v>0</v>
      </c>
      <c r="AA24" s="65">
        <f t="shared" si="7"/>
        <v>0</v>
      </c>
      <c r="AB24" s="66">
        <f t="shared" si="8"/>
        <v>98800</v>
      </c>
      <c r="AC24" s="39"/>
      <c r="AD24" s="42"/>
      <c r="AE24" s="42"/>
      <c r="AF24" s="43"/>
    </row>
    <row r="25" spans="1:32" ht="18" customHeight="1" thickBot="1">
      <c r="A25" s="1"/>
      <c r="B25" s="45">
        <v>19</v>
      </c>
      <c r="C25" s="51" t="s">
        <v>22</v>
      </c>
      <c r="D25" s="48">
        <v>5</v>
      </c>
      <c r="E25" s="21">
        <v>1</v>
      </c>
      <c r="F25" s="25">
        <f t="shared" si="0"/>
        <v>98800</v>
      </c>
      <c r="G25" s="29">
        <v>16</v>
      </c>
      <c r="H25" s="30">
        <v>2</v>
      </c>
      <c r="I25" s="25">
        <f t="shared" si="1"/>
        <v>316160</v>
      </c>
      <c r="J25" s="59">
        <v>3</v>
      </c>
      <c r="K25" s="61">
        <v>1</v>
      </c>
      <c r="L25" s="65">
        <f t="shared" si="2"/>
        <v>59280</v>
      </c>
      <c r="M25" s="59">
        <v>5</v>
      </c>
      <c r="N25" s="59">
        <v>1</v>
      </c>
      <c r="O25" s="65">
        <f t="shared" si="3"/>
        <v>98800</v>
      </c>
      <c r="P25" s="59">
        <v>16</v>
      </c>
      <c r="Q25" s="59">
        <v>1</v>
      </c>
      <c r="R25" s="65">
        <f t="shared" si="4"/>
        <v>316160</v>
      </c>
      <c r="S25" s="59">
        <v>2</v>
      </c>
      <c r="T25" s="59">
        <v>1</v>
      </c>
      <c r="U25" s="65">
        <f t="shared" si="5"/>
        <v>39520</v>
      </c>
      <c r="V25" s="59">
        <v>3</v>
      </c>
      <c r="W25" s="59">
        <v>1</v>
      </c>
      <c r="X25" s="65">
        <f t="shared" si="6"/>
        <v>59280</v>
      </c>
      <c r="Y25" s="59">
        <v>2</v>
      </c>
      <c r="Z25" s="59">
        <v>0</v>
      </c>
      <c r="AA25" s="65">
        <f t="shared" si="7"/>
        <v>39520</v>
      </c>
      <c r="AB25" s="66">
        <f t="shared" si="8"/>
        <v>1027520</v>
      </c>
      <c r="AC25" s="39"/>
      <c r="AD25" s="42"/>
      <c r="AE25" s="42"/>
      <c r="AF25" s="43"/>
    </row>
    <row r="26" spans="1:32" ht="18" customHeight="1" thickBot="1">
      <c r="A26" s="1"/>
      <c r="B26" s="46">
        <v>20</v>
      </c>
      <c r="C26" s="51" t="s">
        <v>23</v>
      </c>
      <c r="D26" s="48">
        <v>3</v>
      </c>
      <c r="E26" s="21">
        <v>1</v>
      </c>
      <c r="F26" s="25">
        <f t="shared" si="0"/>
        <v>59280</v>
      </c>
      <c r="G26" s="29">
        <v>11</v>
      </c>
      <c r="H26" s="30">
        <v>1</v>
      </c>
      <c r="I26" s="25">
        <f t="shared" si="1"/>
        <v>217360</v>
      </c>
      <c r="J26" s="59">
        <v>2</v>
      </c>
      <c r="K26" s="61">
        <v>1</v>
      </c>
      <c r="L26" s="65">
        <f t="shared" si="2"/>
        <v>39520</v>
      </c>
      <c r="M26" s="59">
        <v>3</v>
      </c>
      <c r="N26" s="59">
        <v>1</v>
      </c>
      <c r="O26" s="65">
        <f t="shared" si="3"/>
        <v>59280</v>
      </c>
      <c r="P26" s="59">
        <v>9</v>
      </c>
      <c r="Q26" s="59">
        <v>1</v>
      </c>
      <c r="R26" s="65">
        <f t="shared" si="4"/>
        <v>177840</v>
      </c>
      <c r="S26" s="59">
        <v>2</v>
      </c>
      <c r="T26" s="59">
        <v>1</v>
      </c>
      <c r="U26" s="65">
        <f t="shared" si="5"/>
        <v>39520</v>
      </c>
      <c r="V26" s="59">
        <v>2</v>
      </c>
      <c r="W26" s="59">
        <v>0</v>
      </c>
      <c r="X26" s="65">
        <f t="shared" si="6"/>
        <v>39520</v>
      </c>
      <c r="Y26" s="59">
        <v>2</v>
      </c>
      <c r="Z26" s="59">
        <v>0</v>
      </c>
      <c r="AA26" s="65">
        <f t="shared" si="7"/>
        <v>39520</v>
      </c>
      <c r="AB26" s="66">
        <f t="shared" si="8"/>
        <v>671840</v>
      </c>
      <c r="AC26" s="39"/>
      <c r="AD26" s="42"/>
      <c r="AE26" s="42"/>
      <c r="AF26" s="43"/>
    </row>
    <row r="27" spans="1:32" ht="18" customHeight="1" thickBot="1">
      <c r="A27" s="1"/>
      <c r="B27" s="45">
        <v>21</v>
      </c>
      <c r="C27" s="51" t="s">
        <v>24</v>
      </c>
      <c r="D27" s="48">
        <v>2</v>
      </c>
      <c r="E27" s="21">
        <v>1</v>
      </c>
      <c r="F27" s="25">
        <f t="shared" si="0"/>
        <v>39520</v>
      </c>
      <c r="G27" s="29">
        <v>4</v>
      </c>
      <c r="H27" s="30">
        <v>1</v>
      </c>
      <c r="I27" s="25">
        <f t="shared" si="1"/>
        <v>79040</v>
      </c>
      <c r="J27" s="59">
        <v>1</v>
      </c>
      <c r="K27" s="61">
        <v>1</v>
      </c>
      <c r="L27" s="65">
        <f t="shared" si="2"/>
        <v>19760</v>
      </c>
      <c r="M27" s="59">
        <v>2</v>
      </c>
      <c r="N27" s="59">
        <v>1</v>
      </c>
      <c r="O27" s="65">
        <f t="shared" si="3"/>
        <v>39520</v>
      </c>
      <c r="P27" s="59">
        <v>4</v>
      </c>
      <c r="Q27" s="59">
        <v>1</v>
      </c>
      <c r="R27" s="65">
        <f t="shared" si="4"/>
        <v>79040</v>
      </c>
      <c r="S27" s="59">
        <v>1</v>
      </c>
      <c r="T27" s="59">
        <v>1</v>
      </c>
      <c r="U27" s="65">
        <f t="shared" si="5"/>
        <v>19760</v>
      </c>
      <c r="V27" s="59">
        <v>1</v>
      </c>
      <c r="W27" s="59">
        <v>0</v>
      </c>
      <c r="X27" s="65">
        <f t="shared" si="6"/>
        <v>19760</v>
      </c>
      <c r="Y27" s="59">
        <v>1</v>
      </c>
      <c r="Z27" s="59">
        <v>0</v>
      </c>
      <c r="AA27" s="65">
        <f t="shared" si="7"/>
        <v>19760</v>
      </c>
      <c r="AB27" s="66">
        <f t="shared" si="8"/>
        <v>316160</v>
      </c>
      <c r="AC27" s="39"/>
      <c r="AD27" s="42"/>
      <c r="AE27" s="42"/>
      <c r="AF27" s="43"/>
    </row>
    <row r="28" spans="1:32" ht="18" customHeight="1" thickBot="1">
      <c r="A28" s="1"/>
      <c r="B28" s="46">
        <v>22</v>
      </c>
      <c r="C28" s="51" t="s">
        <v>25</v>
      </c>
      <c r="D28" s="48">
        <v>0</v>
      </c>
      <c r="E28" s="21">
        <v>0</v>
      </c>
      <c r="F28" s="25">
        <f t="shared" si="0"/>
        <v>0</v>
      </c>
      <c r="G28" s="29">
        <v>1</v>
      </c>
      <c r="H28" s="30">
        <v>1</v>
      </c>
      <c r="I28" s="25">
        <f t="shared" si="1"/>
        <v>19760</v>
      </c>
      <c r="J28" s="59">
        <v>0</v>
      </c>
      <c r="K28" s="61">
        <v>0</v>
      </c>
      <c r="L28" s="65">
        <f t="shared" si="2"/>
        <v>0</v>
      </c>
      <c r="M28" s="59">
        <v>0</v>
      </c>
      <c r="N28" s="59">
        <v>0</v>
      </c>
      <c r="O28" s="65">
        <f t="shared" si="3"/>
        <v>0</v>
      </c>
      <c r="P28" s="59">
        <v>0</v>
      </c>
      <c r="Q28" s="59">
        <v>0</v>
      </c>
      <c r="R28" s="65">
        <f t="shared" si="4"/>
        <v>0</v>
      </c>
      <c r="S28" s="59">
        <v>0</v>
      </c>
      <c r="T28" s="59">
        <v>0</v>
      </c>
      <c r="U28" s="65">
        <f t="shared" si="5"/>
        <v>0</v>
      </c>
      <c r="V28" s="59">
        <v>0</v>
      </c>
      <c r="W28" s="59">
        <v>0</v>
      </c>
      <c r="X28" s="65">
        <f t="shared" si="6"/>
        <v>0</v>
      </c>
      <c r="Y28" s="59">
        <v>0</v>
      </c>
      <c r="Z28" s="59">
        <v>0</v>
      </c>
      <c r="AA28" s="65">
        <f t="shared" si="7"/>
        <v>0</v>
      </c>
      <c r="AB28" s="66">
        <f t="shared" si="8"/>
        <v>19760</v>
      </c>
      <c r="AC28" s="39"/>
      <c r="AD28" s="42"/>
      <c r="AE28" s="42"/>
      <c r="AF28" s="43"/>
    </row>
    <row r="29" spans="1:32" ht="18" customHeight="1" thickBot="1">
      <c r="A29" s="1"/>
      <c r="B29" s="45">
        <v>23</v>
      </c>
      <c r="C29" s="51" t="s">
        <v>26</v>
      </c>
      <c r="D29" s="48">
        <v>0</v>
      </c>
      <c r="E29" s="21">
        <v>0</v>
      </c>
      <c r="F29" s="25">
        <f t="shared" si="0"/>
        <v>0</v>
      </c>
      <c r="G29" s="29">
        <v>0</v>
      </c>
      <c r="H29" s="30">
        <v>0</v>
      </c>
      <c r="I29" s="25">
        <f t="shared" si="1"/>
        <v>0</v>
      </c>
      <c r="J29" s="59">
        <v>0</v>
      </c>
      <c r="K29" s="61">
        <v>0</v>
      </c>
      <c r="L29" s="65">
        <f t="shared" si="2"/>
        <v>0</v>
      </c>
      <c r="M29" s="59">
        <v>0</v>
      </c>
      <c r="N29" s="59">
        <v>0</v>
      </c>
      <c r="O29" s="65">
        <f t="shared" si="3"/>
        <v>0</v>
      </c>
      <c r="P29" s="59">
        <v>0</v>
      </c>
      <c r="Q29" s="59">
        <v>0</v>
      </c>
      <c r="R29" s="65">
        <f t="shared" si="4"/>
        <v>0</v>
      </c>
      <c r="S29" s="59">
        <v>0</v>
      </c>
      <c r="T29" s="59">
        <v>0</v>
      </c>
      <c r="U29" s="65">
        <f t="shared" si="5"/>
        <v>0</v>
      </c>
      <c r="V29" s="59">
        <v>0</v>
      </c>
      <c r="W29" s="59">
        <v>0</v>
      </c>
      <c r="X29" s="65">
        <f t="shared" si="6"/>
        <v>0</v>
      </c>
      <c r="Y29" s="59">
        <v>0</v>
      </c>
      <c r="Z29" s="59">
        <v>0</v>
      </c>
      <c r="AA29" s="65">
        <f t="shared" si="7"/>
        <v>0</v>
      </c>
      <c r="AB29" s="66">
        <f t="shared" si="8"/>
        <v>0</v>
      </c>
      <c r="AC29" s="39"/>
      <c r="AD29" s="42"/>
      <c r="AE29" s="42"/>
      <c r="AF29" s="43"/>
    </row>
    <row r="30" spans="1:32" ht="18" customHeight="1" thickBot="1">
      <c r="A30" s="1"/>
      <c r="B30" s="46">
        <v>24</v>
      </c>
      <c r="C30" s="51" t="s">
        <v>27</v>
      </c>
      <c r="D30" s="48">
        <v>0</v>
      </c>
      <c r="E30" s="21">
        <v>0</v>
      </c>
      <c r="F30" s="25">
        <f t="shared" si="0"/>
        <v>0</v>
      </c>
      <c r="G30" s="29">
        <v>1</v>
      </c>
      <c r="H30" s="30">
        <v>1</v>
      </c>
      <c r="I30" s="25">
        <f t="shared" si="1"/>
        <v>19760</v>
      </c>
      <c r="J30" s="59">
        <v>0</v>
      </c>
      <c r="K30" s="61">
        <v>0</v>
      </c>
      <c r="L30" s="65">
        <f t="shared" si="2"/>
        <v>0</v>
      </c>
      <c r="M30" s="59">
        <v>0</v>
      </c>
      <c r="N30" s="59">
        <v>0</v>
      </c>
      <c r="O30" s="65">
        <f t="shared" si="3"/>
        <v>0</v>
      </c>
      <c r="P30" s="59">
        <v>1</v>
      </c>
      <c r="Q30" s="59">
        <v>1</v>
      </c>
      <c r="R30" s="65">
        <f t="shared" si="4"/>
        <v>19760</v>
      </c>
      <c r="S30" s="59">
        <v>0</v>
      </c>
      <c r="T30" s="59">
        <v>0</v>
      </c>
      <c r="U30" s="65">
        <f t="shared" si="5"/>
        <v>0</v>
      </c>
      <c r="V30" s="59">
        <v>0</v>
      </c>
      <c r="W30" s="59">
        <v>0</v>
      </c>
      <c r="X30" s="65">
        <f t="shared" si="6"/>
        <v>0</v>
      </c>
      <c r="Y30" s="59">
        <v>0</v>
      </c>
      <c r="Z30" s="59">
        <v>0</v>
      </c>
      <c r="AA30" s="65">
        <f t="shared" si="7"/>
        <v>0</v>
      </c>
      <c r="AB30" s="66">
        <f t="shared" si="8"/>
        <v>39520</v>
      </c>
      <c r="AC30" s="39"/>
      <c r="AD30" s="42"/>
      <c r="AE30" s="42"/>
      <c r="AF30" s="43"/>
    </row>
    <row r="31" spans="1:32" ht="18" customHeight="1" thickBot="1">
      <c r="A31" s="1"/>
      <c r="B31" s="45">
        <v>25</v>
      </c>
      <c r="C31" s="51" t="s">
        <v>28</v>
      </c>
      <c r="D31" s="48">
        <v>0</v>
      </c>
      <c r="E31" s="21">
        <v>0</v>
      </c>
      <c r="F31" s="25">
        <f t="shared" si="0"/>
        <v>0</v>
      </c>
      <c r="G31" s="29">
        <v>0</v>
      </c>
      <c r="H31" s="30">
        <v>0</v>
      </c>
      <c r="I31" s="25">
        <f t="shared" si="1"/>
        <v>0</v>
      </c>
      <c r="J31" s="59">
        <v>0</v>
      </c>
      <c r="K31" s="61">
        <v>0</v>
      </c>
      <c r="L31" s="65">
        <f t="shared" si="2"/>
        <v>0</v>
      </c>
      <c r="M31" s="59">
        <v>0</v>
      </c>
      <c r="N31" s="59">
        <v>0</v>
      </c>
      <c r="O31" s="65">
        <f t="shared" si="3"/>
        <v>0</v>
      </c>
      <c r="P31" s="59">
        <v>0</v>
      </c>
      <c r="Q31" s="59">
        <v>0</v>
      </c>
      <c r="R31" s="65">
        <f t="shared" si="4"/>
        <v>0</v>
      </c>
      <c r="S31" s="59">
        <v>0</v>
      </c>
      <c r="T31" s="59">
        <v>0</v>
      </c>
      <c r="U31" s="65">
        <f t="shared" si="5"/>
        <v>0</v>
      </c>
      <c r="V31" s="59">
        <v>0</v>
      </c>
      <c r="W31" s="59">
        <v>0</v>
      </c>
      <c r="X31" s="65">
        <f t="shared" si="6"/>
        <v>0</v>
      </c>
      <c r="Y31" s="59">
        <v>0</v>
      </c>
      <c r="Z31" s="59">
        <v>0</v>
      </c>
      <c r="AA31" s="65">
        <f t="shared" si="7"/>
        <v>0</v>
      </c>
      <c r="AB31" s="66">
        <f t="shared" si="8"/>
        <v>0</v>
      </c>
      <c r="AC31" s="39"/>
      <c r="AD31" s="42"/>
      <c r="AE31" s="42"/>
      <c r="AF31" s="43"/>
    </row>
    <row r="32" spans="1:32" ht="42.65" customHeight="1" thickBot="1">
      <c r="A32" s="1"/>
      <c r="B32" s="45">
        <v>26</v>
      </c>
      <c r="C32" s="51" t="s">
        <v>29</v>
      </c>
      <c r="D32" s="48">
        <v>0</v>
      </c>
      <c r="E32" s="21">
        <v>0</v>
      </c>
      <c r="F32" s="25">
        <f t="shared" si="0"/>
        <v>0</v>
      </c>
      <c r="G32" s="29">
        <v>0</v>
      </c>
      <c r="H32" s="30">
        <v>0</v>
      </c>
      <c r="I32" s="25">
        <f t="shared" si="1"/>
        <v>0</v>
      </c>
      <c r="J32" s="59">
        <v>0</v>
      </c>
      <c r="K32" s="61">
        <v>0</v>
      </c>
      <c r="L32" s="65">
        <f t="shared" si="2"/>
        <v>0</v>
      </c>
      <c r="M32" s="59">
        <v>0</v>
      </c>
      <c r="N32" s="59">
        <v>0</v>
      </c>
      <c r="O32" s="65">
        <f t="shared" si="3"/>
        <v>0</v>
      </c>
      <c r="P32" s="59">
        <v>0</v>
      </c>
      <c r="Q32" s="59">
        <v>0</v>
      </c>
      <c r="R32" s="65">
        <f t="shared" si="4"/>
        <v>0</v>
      </c>
      <c r="S32" s="59">
        <v>0</v>
      </c>
      <c r="T32" s="59">
        <v>0</v>
      </c>
      <c r="U32" s="65">
        <f t="shared" si="5"/>
        <v>0</v>
      </c>
      <c r="V32" s="59">
        <v>0</v>
      </c>
      <c r="W32" s="59">
        <v>0</v>
      </c>
      <c r="X32" s="65">
        <f t="shared" si="6"/>
        <v>0</v>
      </c>
      <c r="Y32" s="59">
        <v>0</v>
      </c>
      <c r="Z32" s="59">
        <v>0</v>
      </c>
      <c r="AA32" s="65">
        <f t="shared" si="7"/>
        <v>0</v>
      </c>
      <c r="AB32" s="66">
        <f t="shared" si="8"/>
        <v>0</v>
      </c>
      <c r="AC32" s="39"/>
      <c r="AD32" s="42"/>
      <c r="AE32" s="42"/>
      <c r="AF32" s="43"/>
    </row>
    <row r="33" spans="1:32" ht="33" customHeight="1" thickBot="1">
      <c r="A33" s="1"/>
      <c r="B33" s="47">
        <v>27</v>
      </c>
      <c r="C33" s="52" t="s">
        <v>30</v>
      </c>
      <c r="D33" s="48">
        <v>1</v>
      </c>
      <c r="E33" s="21">
        <v>1</v>
      </c>
      <c r="F33" s="25">
        <f t="shared" si="0"/>
        <v>19760</v>
      </c>
      <c r="G33" s="31">
        <v>4</v>
      </c>
      <c r="H33" s="32">
        <v>1</v>
      </c>
      <c r="I33" s="25">
        <f t="shared" si="1"/>
        <v>79040</v>
      </c>
      <c r="J33" s="60">
        <v>1</v>
      </c>
      <c r="K33" s="61">
        <v>1</v>
      </c>
      <c r="L33" s="68">
        <f t="shared" si="2"/>
        <v>19760</v>
      </c>
      <c r="M33" s="60">
        <v>1</v>
      </c>
      <c r="N33" s="60">
        <v>1</v>
      </c>
      <c r="O33" s="68">
        <f t="shared" si="3"/>
        <v>19760</v>
      </c>
      <c r="P33" s="60">
        <v>3</v>
      </c>
      <c r="Q33" s="60">
        <v>1</v>
      </c>
      <c r="R33" s="68">
        <f t="shared" si="4"/>
        <v>59280</v>
      </c>
      <c r="S33" s="60">
        <v>1</v>
      </c>
      <c r="T33" s="60">
        <v>1</v>
      </c>
      <c r="U33" s="68">
        <f t="shared" si="5"/>
        <v>19760</v>
      </c>
      <c r="V33" s="60">
        <v>1</v>
      </c>
      <c r="W33" s="60">
        <v>0</v>
      </c>
      <c r="X33" s="68">
        <f t="shared" si="6"/>
        <v>19760</v>
      </c>
      <c r="Y33" s="60">
        <v>1</v>
      </c>
      <c r="Z33" s="60">
        <v>0</v>
      </c>
      <c r="AA33" s="68">
        <f t="shared" si="7"/>
        <v>19760</v>
      </c>
      <c r="AB33" s="66">
        <f t="shared" si="8"/>
        <v>256880</v>
      </c>
      <c r="AC33" s="39"/>
      <c r="AD33" s="42"/>
      <c r="AE33" s="42"/>
      <c r="AF33" s="43"/>
    </row>
    <row r="34" spans="1:32" ht="27.75" customHeight="1" thickBot="1">
      <c r="A34" s="8"/>
      <c r="B34" s="73" t="s">
        <v>31</v>
      </c>
      <c r="C34" s="74"/>
      <c r="D34" s="9">
        <f t="shared" ref="D34:F34" si="9">SUM(D7:D33)</f>
        <v>50</v>
      </c>
      <c r="E34" s="9">
        <f t="shared" ref="E34" si="10">SUM(E7:E33)</f>
        <v>15</v>
      </c>
      <c r="F34" s="10">
        <f t="shared" si="9"/>
        <v>988000</v>
      </c>
      <c r="G34" s="9">
        <f t="shared" ref="G34:I34" si="11">SUM(G7:G33)</f>
        <v>150</v>
      </c>
      <c r="H34" s="9">
        <f t="shared" ref="H34:K34" si="12">SUM(H7:H33)</f>
        <v>18</v>
      </c>
      <c r="I34" s="10">
        <f t="shared" si="11"/>
        <v>2964000</v>
      </c>
      <c r="J34" s="38">
        <f t="shared" si="12"/>
        <v>25</v>
      </c>
      <c r="K34" s="63">
        <f t="shared" si="12"/>
        <v>14</v>
      </c>
      <c r="L34" s="69">
        <f>J34*19760</f>
        <v>494000</v>
      </c>
      <c r="M34" s="67">
        <f t="shared" ref="M34:N34" si="13">SUM(M7:M33)</f>
        <v>50</v>
      </c>
      <c r="N34" s="38">
        <f t="shared" si="13"/>
        <v>16</v>
      </c>
      <c r="O34" s="69">
        <f>M34*19760</f>
        <v>988000</v>
      </c>
      <c r="P34" s="67">
        <f t="shared" ref="P34:Q34" si="14">SUM(P7:P33)</f>
        <v>149</v>
      </c>
      <c r="Q34" s="38">
        <f t="shared" si="14"/>
        <v>18</v>
      </c>
      <c r="R34" s="69">
        <f>P34*19760</f>
        <v>2944240</v>
      </c>
      <c r="S34" s="67">
        <f t="shared" ref="S34:T34" si="15">SUM(S7:S33)</f>
        <v>25</v>
      </c>
      <c r="T34" s="38">
        <f t="shared" si="15"/>
        <v>14</v>
      </c>
      <c r="U34" s="69">
        <f>S34*19760</f>
        <v>494000</v>
      </c>
      <c r="V34" s="67">
        <f t="shared" ref="V34:W34" si="16">SUM(V7:V33)</f>
        <v>25</v>
      </c>
      <c r="W34" s="38">
        <f t="shared" si="16"/>
        <v>3</v>
      </c>
      <c r="X34" s="69">
        <f>V34*19760</f>
        <v>494000</v>
      </c>
      <c r="Y34" s="67">
        <f t="shared" ref="Y34:Z34" si="17">SUM(Y7:Y33)</f>
        <v>25</v>
      </c>
      <c r="Z34" s="38">
        <f t="shared" si="17"/>
        <v>1</v>
      </c>
      <c r="AA34" s="69">
        <f t="shared" si="7"/>
        <v>494000</v>
      </c>
      <c r="AB34" s="66">
        <f t="shared" si="8"/>
        <v>9860240</v>
      </c>
      <c r="AD34" s="44"/>
      <c r="AE34" s="44"/>
      <c r="AF34" s="44"/>
    </row>
    <row r="35" spans="1:32" ht="17.25" customHeight="1">
      <c r="A35" s="8"/>
      <c r="B35" s="8"/>
      <c r="C35" s="11"/>
      <c r="D35" s="12"/>
      <c r="E35" s="40"/>
      <c r="F35" s="12"/>
      <c r="G35" s="40"/>
      <c r="H35" s="40"/>
      <c r="I35" s="40"/>
      <c r="J35" s="12"/>
      <c r="K35" s="23"/>
      <c r="L35" s="23"/>
      <c r="M35" s="23"/>
      <c r="N35" s="23"/>
      <c r="O35" s="23"/>
      <c r="P35" s="23"/>
      <c r="Q35" s="23"/>
      <c r="R35" s="23"/>
      <c r="S35" s="23"/>
      <c r="T35" s="23"/>
      <c r="U35" s="23"/>
      <c r="V35" s="23"/>
      <c r="W35" s="23"/>
      <c r="X35" s="23"/>
      <c r="Y35" s="23"/>
      <c r="Z35" s="23"/>
      <c r="AA35" s="13"/>
      <c r="AB35" s="13"/>
    </row>
    <row r="36" spans="1:32" ht="17.25" customHeight="1">
      <c r="A36" s="14"/>
      <c r="B36" s="14"/>
      <c r="C36" s="15"/>
      <c r="D36" s="16"/>
      <c r="E36" s="22"/>
      <c r="F36" s="16"/>
      <c r="G36" s="22"/>
      <c r="H36" s="22"/>
      <c r="I36" s="22"/>
      <c r="J36" s="16"/>
      <c r="K36" s="22"/>
      <c r="L36" s="22"/>
      <c r="M36" s="22"/>
      <c r="N36" s="22"/>
      <c r="O36" s="22"/>
      <c r="P36" s="22"/>
      <c r="Q36" s="22"/>
      <c r="R36" s="22"/>
      <c r="S36" s="22"/>
      <c r="T36" s="22"/>
      <c r="U36" s="22"/>
      <c r="V36" s="22"/>
      <c r="W36" s="22"/>
      <c r="X36" s="22"/>
      <c r="Y36" s="22"/>
      <c r="Z36" s="22"/>
      <c r="AA36" s="16"/>
      <c r="AB36" s="16"/>
    </row>
    <row r="37" spans="1:32" s="56" customFormat="1" ht="54" customHeight="1">
      <c r="A37" s="53"/>
      <c r="B37" s="75" t="s">
        <v>45</v>
      </c>
      <c r="C37" s="76"/>
      <c r="D37" s="76"/>
      <c r="E37" s="77"/>
      <c r="F37" s="77"/>
      <c r="G37" s="54"/>
      <c r="H37" s="54"/>
      <c r="I37" s="54"/>
      <c r="J37" s="54"/>
      <c r="K37" s="54"/>
      <c r="L37" s="54"/>
      <c r="M37" s="54"/>
      <c r="N37" s="54"/>
      <c r="O37" s="54"/>
      <c r="P37" s="54"/>
      <c r="Q37" s="54"/>
      <c r="R37" s="54"/>
      <c r="S37" s="54"/>
      <c r="T37" s="54"/>
      <c r="U37" s="54"/>
      <c r="V37" s="54"/>
      <c r="W37" s="54"/>
      <c r="X37" s="54"/>
      <c r="Y37" s="54"/>
      <c r="Z37" s="54"/>
      <c r="AA37" s="54"/>
      <c r="AB37" s="55" t="s">
        <v>32</v>
      </c>
      <c r="AD37" s="41"/>
      <c r="AE37" s="41"/>
      <c r="AF37" s="41"/>
    </row>
    <row r="38" spans="1:32" ht="15.75" customHeight="1">
      <c r="J38" s="37"/>
    </row>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B34:C34"/>
    <mergeCell ref="B37:F37"/>
    <mergeCell ref="B2:AB2"/>
    <mergeCell ref="B3:B5"/>
    <mergeCell ref="C3:C5"/>
    <mergeCell ref="AB3:AB5"/>
    <mergeCell ref="D4:F4"/>
    <mergeCell ref="D3:AA3"/>
    <mergeCell ref="G4:I4"/>
    <mergeCell ref="J4:L4"/>
    <mergeCell ref="M4:O4"/>
    <mergeCell ref="P4:R4"/>
    <mergeCell ref="S4:U4"/>
    <mergeCell ref="V4:X4"/>
    <mergeCell ref="Y4:AA4"/>
  </mergeCells>
  <pageMargins left="0.7" right="0.7" top="0.75" bottom="0.75" header="0" footer="0"/>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2023-02-04T09:20:01Z</cp:lastPrinted>
  <dcterms:created xsi:type="dcterms:W3CDTF">2021-10-04T14:21:04Z</dcterms:created>
  <dcterms:modified xsi:type="dcterms:W3CDTF">2024-04-09T08:26:16Z</dcterms:modified>
</cp:coreProperties>
</file>