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maidaniuk\Desktop\y.maidaniuk\Розподіл\ССЗ\370-Р\"/>
    </mc:Choice>
  </mc:AlternateContent>
  <xr:revisionPtr revIDLastSave="0" documentId="13_ncr:1_{288DAF26-FA3A-4B13-B638-0F37B8BB192D}" xr6:coauthVersionLast="47" xr6:coauthVersionMax="47" xr10:uidLastSave="{00000000-0000-0000-0000-000000000000}"/>
  <bookViews>
    <workbookView xWindow="-110" yWindow="-110" windowWidth="19420" windowHeight="10300" activeTab="2" xr2:uid="{00000000-000D-0000-FFFF-FFFF00000000}"/>
  </bookViews>
  <sheets>
    <sheet name="Лист1" sheetId="1" r:id="rId1"/>
    <sheet name="Лист2" sheetId="4" r:id="rId2"/>
    <sheet name="Лист3" sheetId="3" r:id="rId3"/>
  </sheets>
  <definedNames>
    <definedName name="_xlnm._FilterDatabase" localSheetId="0" hidden="1">Лист1!$A$7:$Q$35</definedName>
    <definedName name="_xlnm._FilterDatabase" localSheetId="1" hidden="1">Лист2!$A$5:$O$33</definedName>
    <definedName name="_xlnm._FilterDatabase" localSheetId="2" hidden="1">Лист3!$A$5:$P$33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7" i="3" l="1"/>
  <c r="P8" i="3"/>
  <c r="P9" i="3"/>
  <c r="P10" i="3"/>
  <c r="P11" i="3"/>
  <c r="P12" i="3"/>
  <c r="P13" i="3"/>
  <c r="P14" i="3"/>
  <c r="P15" i="3"/>
  <c r="P16" i="3"/>
  <c r="P17" i="3"/>
  <c r="P18" i="3"/>
  <c r="P19" i="3"/>
  <c r="P20" i="3"/>
  <c r="P21" i="3"/>
  <c r="P22" i="3"/>
  <c r="P23" i="3"/>
  <c r="P24" i="3"/>
  <c r="P25" i="3"/>
  <c r="P26" i="3"/>
  <c r="P27" i="3"/>
  <c r="P28" i="3"/>
  <c r="P29" i="3"/>
  <c r="P30" i="3"/>
  <c r="P31" i="3"/>
  <c r="P32" i="3"/>
  <c r="P6" i="3"/>
  <c r="H33" i="3"/>
  <c r="D33" i="3"/>
  <c r="O7" i="3"/>
  <c r="O8" i="3"/>
  <c r="O9" i="3"/>
  <c r="O10" i="3"/>
  <c r="O11" i="3"/>
  <c r="O12" i="3"/>
  <c r="O13" i="3"/>
  <c r="O14" i="3"/>
  <c r="O15" i="3"/>
  <c r="O16" i="3"/>
  <c r="O17" i="3"/>
  <c r="O18" i="3"/>
  <c r="O19" i="3"/>
  <c r="O20" i="3"/>
  <c r="O21" i="3"/>
  <c r="O22" i="3"/>
  <c r="O23" i="3"/>
  <c r="O24" i="3"/>
  <c r="O25" i="3"/>
  <c r="O26" i="3"/>
  <c r="O27" i="3"/>
  <c r="O28" i="3"/>
  <c r="O29" i="3"/>
  <c r="O30" i="3"/>
  <c r="O31" i="3"/>
  <c r="O32" i="3"/>
  <c r="O6" i="3"/>
  <c r="M7" i="3"/>
  <c r="M8" i="3"/>
  <c r="M9" i="3"/>
  <c r="M10" i="3"/>
  <c r="M11" i="3"/>
  <c r="M12" i="3"/>
  <c r="M13" i="3"/>
  <c r="M14" i="3"/>
  <c r="M15" i="3"/>
  <c r="M16" i="3"/>
  <c r="M17" i="3"/>
  <c r="M18" i="3"/>
  <c r="M19" i="3"/>
  <c r="M20" i="3"/>
  <c r="M21" i="3"/>
  <c r="M22" i="3"/>
  <c r="M23" i="3"/>
  <c r="M24" i="3"/>
  <c r="M25" i="3"/>
  <c r="M26" i="3"/>
  <c r="M27" i="3"/>
  <c r="M28" i="3"/>
  <c r="M29" i="3"/>
  <c r="M30" i="3"/>
  <c r="M31" i="3"/>
  <c r="M32" i="3"/>
  <c r="M6" i="3"/>
  <c r="K7" i="3"/>
  <c r="K8" i="3"/>
  <c r="K9" i="3"/>
  <c r="K10" i="3"/>
  <c r="K11" i="3"/>
  <c r="K12" i="3"/>
  <c r="K13" i="3"/>
  <c r="K14" i="3"/>
  <c r="K15" i="3"/>
  <c r="K16" i="3"/>
  <c r="K17" i="3"/>
  <c r="K18" i="3"/>
  <c r="K19" i="3"/>
  <c r="K20" i="3"/>
  <c r="K21" i="3"/>
  <c r="K22" i="3"/>
  <c r="K23" i="3"/>
  <c r="K24" i="3"/>
  <c r="K25" i="3"/>
  <c r="K26" i="3"/>
  <c r="K27" i="3"/>
  <c r="K28" i="3"/>
  <c r="K29" i="3"/>
  <c r="K30" i="3"/>
  <c r="K31" i="3"/>
  <c r="K32" i="3"/>
  <c r="K6" i="3"/>
  <c r="I7" i="3"/>
  <c r="I8" i="3"/>
  <c r="I9" i="3"/>
  <c r="I10" i="3"/>
  <c r="I11" i="3"/>
  <c r="I12" i="3"/>
  <c r="I13" i="3"/>
  <c r="I14" i="3"/>
  <c r="I15" i="3"/>
  <c r="I16" i="3"/>
  <c r="I17" i="3"/>
  <c r="I18" i="3"/>
  <c r="I19" i="3"/>
  <c r="I20" i="3"/>
  <c r="I21" i="3"/>
  <c r="I22" i="3"/>
  <c r="I23" i="3"/>
  <c r="I24" i="3"/>
  <c r="I25" i="3"/>
  <c r="I26" i="3"/>
  <c r="I27" i="3"/>
  <c r="I28" i="3"/>
  <c r="I29" i="3"/>
  <c r="I30" i="3"/>
  <c r="I31" i="3"/>
  <c r="I32" i="3"/>
  <c r="I6" i="3"/>
  <c r="G7" i="3"/>
  <c r="G8" i="3"/>
  <c r="G9" i="3"/>
  <c r="G10" i="3"/>
  <c r="G11" i="3"/>
  <c r="G12" i="3"/>
  <c r="G13" i="3"/>
  <c r="G14" i="3"/>
  <c r="G15" i="3"/>
  <c r="G16" i="3"/>
  <c r="G17" i="3"/>
  <c r="G18" i="3"/>
  <c r="G19" i="3"/>
  <c r="G20" i="3"/>
  <c r="G21" i="3"/>
  <c r="G22" i="3"/>
  <c r="G23" i="3"/>
  <c r="G24" i="3"/>
  <c r="G25" i="3"/>
  <c r="G26" i="3"/>
  <c r="G27" i="3"/>
  <c r="G28" i="3"/>
  <c r="G29" i="3"/>
  <c r="G30" i="3"/>
  <c r="G31" i="3"/>
  <c r="G32" i="3"/>
  <c r="G6" i="3"/>
  <c r="E7" i="3"/>
  <c r="E8" i="3"/>
  <c r="E9" i="3"/>
  <c r="E10" i="3"/>
  <c r="E11" i="3"/>
  <c r="E12" i="3"/>
  <c r="E13" i="3"/>
  <c r="E14" i="3"/>
  <c r="E15" i="3"/>
  <c r="E16" i="3"/>
  <c r="E17" i="3"/>
  <c r="E18" i="3"/>
  <c r="E19" i="3"/>
  <c r="E20" i="3"/>
  <c r="E21" i="3"/>
  <c r="E22" i="3"/>
  <c r="E23" i="3"/>
  <c r="E24" i="3"/>
  <c r="E25" i="3"/>
  <c r="E26" i="3"/>
  <c r="E27" i="3"/>
  <c r="E28" i="3"/>
  <c r="E29" i="3"/>
  <c r="E30" i="3"/>
  <c r="E31" i="3"/>
  <c r="E32" i="3"/>
  <c r="E6" i="3"/>
  <c r="D33" i="4"/>
  <c r="O7" i="4"/>
  <c r="O8" i="4"/>
  <c r="O9" i="4"/>
  <c r="O10" i="4"/>
  <c r="O11" i="4"/>
  <c r="O12" i="4"/>
  <c r="O13" i="4"/>
  <c r="O14" i="4"/>
  <c r="O15" i="4"/>
  <c r="O16" i="4"/>
  <c r="O17" i="4"/>
  <c r="O18" i="4"/>
  <c r="O19" i="4"/>
  <c r="O20" i="4"/>
  <c r="O21" i="4"/>
  <c r="O22" i="4"/>
  <c r="O23" i="4"/>
  <c r="O24" i="4"/>
  <c r="O25" i="4"/>
  <c r="O26" i="4"/>
  <c r="O27" i="4"/>
  <c r="O28" i="4"/>
  <c r="O29" i="4"/>
  <c r="O30" i="4"/>
  <c r="O31" i="4"/>
  <c r="O32" i="4"/>
  <c r="O6" i="4"/>
  <c r="M7" i="4"/>
  <c r="M8" i="4"/>
  <c r="M9" i="4"/>
  <c r="M10" i="4"/>
  <c r="M11" i="4"/>
  <c r="M12" i="4"/>
  <c r="M13" i="4"/>
  <c r="M14" i="4"/>
  <c r="M15" i="4"/>
  <c r="M16" i="4"/>
  <c r="M17" i="4"/>
  <c r="M18" i="4"/>
  <c r="M19" i="4"/>
  <c r="M20" i="4"/>
  <c r="M21" i="4"/>
  <c r="M22" i="4"/>
  <c r="M23" i="4"/>
  <c r="M24" i="4"/>
  <c r="M25" i="4"/>
  <c r="M26" i="4"/>
  <c r="M27" i="4"/>
  <c r="M28" i="4"/>
  <c r="M29" i="4"/>
  <c r="M30" i="4"/>
  <c r="M31" i="4"/>
  <c r="M32" i="4"/>
  <c r="M6" i="4"/>
  <c r="K7" i="4"/>
  <c r="K8" i="4"/>
  <c r="K9" i="4"/>
  <c r="K10" i="4"/>
  <c r="K11" i="4"/>
  <c r="K12" i="4"/>
  <c r="K13" i="4"/>
  <c r="K14" i="4"/>
  <c r="K15" i="4"/>
  <c r="K16" i="4"/>
  <c r="K17" i="4"/>
  <c r="K18" i="4"/>
  <c r="K19" i="4"/>
  <c r="K20" i="4"/>
  <c r="K21" i="4"/>
  <c r="K22" i="4"/>
  <c r="K23" i="4"/>
  <c r="K24" i="4"/>
  <c r="K25" i="4"/>
  <c r="K26" i="4"/>
  <c r="K27" i="4"/>
  <c r="K28" i="4"/>
  <c r="K29" i="4"/>
  <c r="K30" i="4"/>
  <c r="K31" i="4"/>
  <c r="K32" i="4"/>
  <c r="K6" i="4"/>
  <c r="I7" i="4"/>
  <c r="I8" i="4"/>
  <c r="I9" i="4"/>
  <c r="I10" i="4"/>
  <c r="I11" i="4"/>
  <c r="I12" i="4"/>
  <c r="I13" i="4"/>
  <c r="I14" i="4"/>
  <c r="I15" i="4"/>
  <c r="I16" i="4"/>
  <c r="I17" i="4"/>
  <c r="I18" i="4"/>
  <c r="I19" i="4"/>
  <c r="I20" i="4"/>
  <c r="I21" i="4"/>
  <c r="I22" i="4"/>
  <c r="I23" i="4"/>
  <c r="I24" i="4"/>
  <c r="I25" i="4"/>
  <c r="I26" i="4"/>
  <c r="I27" i="4"/>
  <c r="I28" i="4"/>
  <c r="I29" i="4"/>
  <c r="I30" i="4"/>
  <c r="I31" i="4"/>
  <c r="I32" i="4"/>
  <c r="I6" i="4"/>
  <c r="G7" i="4"/>
  <c r="G8" i="4"/>
  <c r="G9" i="4"/>
  <c r="G10" i="4"/>
  <c r="G11" i="4"/>
  <c r="G12" i="4"/>
  <c r="G13" i="4"/>
  <c r="G14" i="4"/>
  <c r="G15" i="4"/>
  <c r="G16" i="4"/>
  <c r="G17" i="4"/>
  <c r="G18" i="4"/>
  <c r="G19" i="4"/>
  <c r="G20" i="4"/>
  <c r="G21" i="4"/>
  <c r="G22" i="4"/>
  <c r="G23" i="4"/>
  <c r="G24" i="4"/>
  <c r="G25" i="4"/>
  <c r="G26" i="4"/>
  <c r="G27" i="4"/>
  <c r="G28" i="4"/>
  <c r="G29" i="4"/>
  <c r="G30" i="4"/>
  <c r="G31" i="4"/>
  <c r="G32" i="4"/>
  <c r="G6" i="4"/>
  <c r="E7" i="4"/>
  <c r="E8" i="4"/>
  <c r="E9" i="4"/>
  <c r="E10" i="4"/>
  <c r="E11" i="4"/>
  <c r="E12" i="4"/>
  <c r="E13" i="4"/>
  <c r="E14" i="4"/>
  <c r="E15" i="4"/>
  <c r="E16" i="4"/>
  <c r="E17" i="4"/>
  <c r="E18" i="4"/>
  <c r="E19" i="4"/>
  <c r="E20" i="4"/>
  <c r="E21" i="4"/>
  <c r="E22" i="4"/>
  <c r="E23" i="4"/>
  <c r="E24" i="4"/>
  <c r="E25" i="4"/>
  <c r="E26" i="4"/>
  <c r="E27" i="4"/>
  <c r="E28" i="4"/>
  <c r="E29" i="4"/>
  <c r="E30" i="4"/>
  <c r="E31" i="4"/>
  <c r="E32" i="4"/>
  <c r="E6" i="4"/>
  <c r="N35" i="1"/>
  <c r="L35" i="1"/>
  <c r="J35" i="1"/>
  <c r="F35" i="1"/>
  <c r="G8" i="1"/>
  <c r="I8" i="1"/>
  <c r="K8" i="1"/>
  <c r="M8" i="1"/>
  <c r="O8" i="1"/>
  <c r="Q8" i="1"/>
  <c r="Q9" i="1"/>
  <c r="Q10" i="1"/>
  <c r="Q11" i="1"/>
  <c r="Q12" i="1"/>
  <c r="Q13" i="1"/>
  <c r="Q14" i="1"/>
  <c r="Q15" i="1"/>
  <c r="Q16" i="1"/>
  <c r="Q17" i="1"/>
  <c r="Q18" i="1"/>
  <c r="Q19" i="1"/>
  <c r="Q20" i="1"/>
  <c r="Q21" i="1"/>
  <c r="Q22" i="1"/>
  <c r="Q23" i="1"/>
  <c r="Q24" i="1"/>
  <c r="Q25" i="1"/>
  <c r="Q26" i="1"/>
  <c r="Q27" i="1"/>
  <c r="Q28" i="1"/>
  <c r="Q29" i="1"/>
  <c r="Q30" i="1"/>
  <c r="Q31" i="1"/>
  <c r="Q32" i="1"/>
  <c r="Q33" i="1"/>
  <c r="Q34" i="1"/>
  <c r="O9" i="1"/>
  <c r="O10" i="1"/>
  <c r="O11" i="1"/>
  <c r="O12" i="1"/>
  <c r="O13" i="1"/>
  <c r="O14" i="1"/>
  <c r="O15" i="1"/>
  <c r="O16" i="1"/>
  <c r="O17" i="1"/>
  <c r="O18" i="1"/>
  <c r="O19" i="1"/>
  <c r="O20" i="1"/>
  <c r="O21" i="1"/>
  <c r="O22" i="1"/>
  <c r="O23" i="1"/>
  <c r="O24" i="1"/>
  <c r="O25" i="1"/>
  <c r="O26" i="1"/>
  <c r="O27" i="1"/>
  <c r="O28" i="1"/>
  <c r="O29" i="1"/>
  <c r="O30" i="1"/>
  <c r="O31" i="1"/>
  <c r="O32" i="1"/>
  <c r="O33" i="1"/>
  <c r="O34" i="1"/>
  <c r="M9" i="1"/>
  <c r="M10" i="1"/>
  <c r="M11" i="1"/>
  <c r="M12" i="1"/>
  <c r="M13" i="1"/>
  <c r="M14" i="1"/>
  <c r="M15" i="1"/>
  <c r="M16" i="1"/>
  <c r="M17" i="1"/>
  <c r="M18" i="1"/>
  <c r="M19" i="1"/>
  <c r="M20" i="1"/>
  <c r="M21" i="1"/>
  <c r="M22" i="1"/>
  <c r="M23" i="1"/>
  <c r="M24" i="1"/>
  <c r="M25" i="1"/>
  <c r="M26" i="1"/>
  <c r="M27" i="1"/>
  <c r="M28" i="1"/>
  <c r="M29" i="1"/>
  <c r="M30" i="1"/>
  <c r="M31" i="1"/>
  <c r="M32" i="1"/>
  <c r="M33" i="1"/>
  <c r="M34" i="1"/>
  <c r="K9" i="1"/>
  <c r="K10" i="1"/>
  <c r="K11" i="1"/>
  <c r="K12" i="1"/>
  <c r="K13" i="1"/>
  <c r="K14" i="1"/>
  <c r="K15" i="1"/>
  <c r="K16" i="1"/>
  <c r="K17" i="1"/>
  <c r="K18" i="1"/>
  <c r="K19" i="1"/>
  <c r="K20" i="1"/>
  <c r="K21" i="1"/>
  <c r="K22" i="1"/>
  <c r="K23" i="1"/>
  <c r="K24" i="1"/>
  <c r="K25" i="1"/>
  <c r="K26" i="1"/>
  <c r="K27" i="1"/>
  <c r="K28" i="1"/>
  <c r="K29" i="1"/>
  <c r="K30" i="1"/>
  <c r="K31" i="1"/>
  <c r="K32" i="1"/>
  <c r="K33" i="1"/>
  <c r="K34" i="1"/>
  <c r="I9" i="1"/>
  <c r="I10" i="1"/>
  <c r="I11" i="1"/>
  <c r="I12" i="1"/>
  <c r="I13" i="1"/>
  <c r="I14" i="1"/>
  <c r="I15" i="1"/>
  <c r="I16" i="1"/>
  <c r="I17" i="1"/>
  <c r="I18" i="1"/>
  <c r="I19" i="1"/>
  <c r="I20" i="1"/>
  <c r="I21" i="1"/>
  <c r="I22" i="1"/>
  <c r="I23" i="1"/>
  <c r="I24" i="1"/>
  <c r="I25" i="1"/>
  <c r="I26" i="1"/>
  <c r="I27" i="1"/>
  <c r="I28" i="1"/>
  <c r="I29" i="1"/>
  <c r="I30" i="1"/>
  <c r="I31" i="1"/>
  <c r="I32" i="1"/>
  <c r="I33" i="1"/>
  <c r="I34" i="1"/>
  <c r="G9" i="1"/>
  <c r="G10" i="1"/>
  <c r="G11" i="1"/>
  <c r="G12" i="1"/>
  <c r="G13" i="1"/>
  <c r="G14" i="1"/>
  <c r="G15" i="1"/>
  <c r="G16" i="1"/>
  <c r="G17" i="1"/>
  <c r="G18" i="1"/>
  <c r="G19" i="1"/>
  <c r="G20" i="1"/>
  <c r="G21" i="1"/>
  <c r="G22" i="1"/>
  <c r="G23" i="1"/>
  <c r="G24" i="1"/>
  <c r="G25" i="1"/>
  <c r="G26" i="1"/>
  <c r="G27" i="1"/>
  <c r="G28" i="1"/>
  <c r="G29" i="1"/>
  <c r="G30" i="1"/>
  <c r="G31" i="1"/>
  <c r="G32" i="1"/>
  <c r="G33" i="1"/>
  <c r="G34" i="1"/>
  <c r="E9" i="1"/>
  <c r="E10" i="1"/>
  <c r="E11" i="1"/>
  <c r="E12" i="1"/>
  <c r="E13" i="1"/>
  <c r="E14" i="1"/>
  <c r="E15" i="1"/>
  <c r="E16" i="1"/>
  <c r="E17" i="1"/>
  <c r="E18" i="1"/>
  <c r="E19" i="1"/>
  <c r="E20" i="1"/>
  <c r="E21" i="1"/>
  <c r="E22" i="1"/>
  <c r="E23" i="1"/>
  <c r="E24" i="1"/>
  <c r="E25" i="1"/>
  <c r="E26" i="1"/>
  <c r="E27" i="1"/>
  <c r="E28" i="1"/>
  <c r="E29" i="1"/>
  <c r="E30" i="1"/>
  <c r="E31" i="1"/>
  <c r="E32" i="1"/>
  <c r="E33" i="1"/>
  <c r="E34" i="1"/>
  <c r="N33" i="4" l="1"/>
  <c r="L33" i="4"/>
  <c r="J33" i="4"/>
  <c r="H33" i="4"/>
  <c r="F33" i="4"/>
  <c r="N33" i="3"/>
  <c r="L33" i="3"/>
  <c r="J33" i="3"/>
  <c r="F33" i="3"/>
  <c r="H35" i="1"/>
  <c r="I33" i="4" l="1"/>
  <c r="M33" i="3"/>
  <c r="G33" i="3"/>
  <c r="K33" i="3"/>
  <c r="I33" i="3"/>
  <c r="O33" i="3"/>
  <c r="E33" i="3"/>
  <c r="O33" i="4"/>
  <c r="G33" i="4"/>
  <c r="E33" i="4"/>
  <c r="M33" i="4"/>
  <c r="K33" i="4"/>
  <c r="M35" i="1"/>
  <c r="K35" i="1"/>
  <c r="G35" i="1"/>
  <c r="I35" i="1"/>
  <c r="O35" i="1" l="1"/>
  <c r="P35" i="1" l="1"/>
  <c r="Q35" i="1" l="1"/>
  <c r="E8" i="1"/>
  <c r="E35" i="1" s="1"/>
  <c r="D35" i="1"/>
  <c r="P33" i="3" l="1"/>
</calcChain>
</file>

<file path=xl/sharedStrings.xml><?xml version="1.0" encoding="utf-8"?>
<sst xmlns="http://schemas.openxmlformats.org/spreadsheetml/2006/main" count="158" uniqueCount="59">
  <si>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</si>
  <si>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</si>
  <si>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</si>
  <si>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</si>
  <si>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</si>
  <si>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</si>
  <si>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</si>
  <si>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</si>
  <si>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</si>
  <si>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</si>
  <si>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</si>
  <si>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</si>
  <si>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</si>
  <si>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</si>
  <si>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</si>
  <si>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</si>
  <si>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</si>
  <si>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</si>
  <si>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</si>
  <si>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</si>
  <si>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</si>
  <si>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</si>
  <si>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</si>
  <si>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</si>
  <si>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</si>
  <si>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</si>
  <si>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</si>
  <si>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</si>
  <si>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</si>
  <si>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</si>
  <si>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</si>
  <si>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</si>
  <si>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Едем АДАМАНОВ</t>
  </si>
  <si>
    <t>Продовження додатку 1</t>
  </si>
  <si>
    <t>Додаток 1</t>
  </si>
  <si>
    <t>к-сть комплектів</t>
  </si>
  <si>
    <t>Оклюдер з нікель-титанового сплаву з дакроновим наповненням для закриття дефекту міжпередсердної перетинки у комплекті із системою доставки та вимірювальним балоном</t>
  </si>
  <si>
    <r>
      <t xml:space="preserve">Оклюдер для дефекту міжпересердної перегородки ХеартР XJFS06
</t>
    </r>
    <r>
      <rPr>
        <sz val="12"/>
        <color theme="1"/>
        <rFont val="Times New Roman"/>
        <family val="1"/>
        <charset val="204"/>
      </rPr>
      <t xml:space="preserve"> </t>
    </r>
    <r>
      <rPr>
        <b/>
        <sz val="12"/>
        <color theme="1"/>
        <rFont val="Times New Roman"/>
        <family val="1"/>
        <charset val="204"/>
      </rPr>
      <t xml:space="preserve">
Інтродьюсер СтіірЕазе SFA7F в комплекті
Вимірювальний балон АкуМарк LT-SZB-24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</si>
  <si>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XJFS08
</t>
    </r>
    <r>
      <rPr>
        <sz val="12"/>
        <color theme="1"/>
        <rFont val="Times New Roman"/>
        <family val="1"/>
        <charset val="204"/>
      </rPr>
      <t xml:space="preserve"> </t>
    </r>
    <r>
      <rPr>
        <b/>
        <sz val="12"/>
        <color theme="1"/>
        <rFont val="Times New Roman"/>
        <family val="1"/>
        <charset val="204"/>
      </rPr>
      <t xml:space="preserve">
Інтродьюсер СтіірЕазе SFA7F в комплекті
Вимірювальний балон АкуМарк LT-SZB-24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</si>
  <si>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XJFS10
</t>
    </r>
    <r>
      <rPr>
        <sz val="12"/>
        <color theme="1"/>
        <rFont val="Times New Roman"/>
        <family val="1"/>
        <charset val="204"/>
      </rPr>
      <t xml:space="preserve"> </t>
    </r>
    <r>
      <rPr>
        <b/>
        <sz val="12"/>
        <color theme="1"/>
        <rFont val="Times New Roman"/>
        <family val="1"/>
        <charset val="204"/>
      </rPr>
      <t xml:space="preserve">
Інтродьюсер СтіірЕазе SFA7F в комплекті
Вимірювальний балон АкуМарк LT-SZB-24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</si>
  <si>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XJFS12
</t>
    </r>
    <r>
      <rPr>
        <sz val="12"/>
        <color theme="1"/>
        <rFont val="Times New Roman"/>
        <family val="1"/>
        <charset val="204"/>
      </rPr>
      <t xml:space="preserve"> </t>
    </r>
    <r>
      <rPr>
        <b/>
        <sz val="12"/>
        <color theme="1"/>
        <rFont val="Times New Roman"/>
        <family val="1"/>
        <charset val="204"/>
      </rPr>
      <t xml:space="preserve">
Інтродьюсер СтіірЕазе SFA8F в комплекті
Вимірювальний балон АкуМарк LT-SZB-24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</si>
  <si>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XJFS14
</t>
    </r>
    <r>
      <rPr>
        <sz val="12"/>
        <color theme="1"/>
        <rFont val="Times New Roman"/>
        <family val="1"/>
        <charset val="204"/>
      </rPr>
      <t xml:space="preserve"> </t>
    </r>
    <r>
      <rPr>
        <b/>
        <sz val="12"/>
        <color theme="1"/>
        <rFont val="Times New Roman"/>
        <family val="1"/>
        <charset val="204"/>
      </rPr>
      <t xml:space="preserve">
Інтродьюсер СтіірЕазе SFA9F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</si>
  <si>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XJFS16
</t>
    </r>
    <r>
      <rPr>
        <sz val="12"/>
        <color theme="1"/>
        <rFont val="Times New Roman"/>
        <family val="1"/>
        <charset val="204"/>
      </rPr>
      <t xml:space="preserve"> </t>
    </r>
    <r>
      <rPr>
        <b/>
        <sz val="12"/>
        <color theme="1"/>
        <rFont val="Times New Roman"/>
        <family val="1"/>
        <charset val="204"/>
      </rPr>
      <t xml:space="preserve">
Інтродьюсер СтіірЕазе SFA9F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</si>
  <si>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XJFS18
</t>
    </r>
    <r>
      <rPr>
        <sz val="12"/>
        <color theme="1"/>
        <rFont val="Times New Roman"/>
        <family val="1"/>
        <charset val="204"/>
      </rPr>
      <t xml:space="preserve"> </t>
    </r>
    <r>
      <rPr>
        <b/>
        <sz val="12"/>
        <color theme="1"/>
        <rFont val="Times New Roman"/>
        <family val="1"/>
        <charset val="204"/>
      </rPr>
      <t xml:space="preserve">
Інтродьюсер СтіірЕазе SFA9F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</si>
  <si>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XJFS20
</t>
    </r>
    <r>
      <rPr>
        <sz val="12"/>
        <color theme="1"/>
        <rFont val="Times New Roman"/>
        <family val="1"/>
        <charset val="204"/>
      </rPr>
      <t xml:space="preserve"> </t>
    </r>
    <r>
      <rPr>
        <b/>
        <sz val="12"/>
        <color theme="1"/>
        <rFont val="Times New Roman"/>
        <family val="1"/>
        <charset val="204"/>
      </rPr>
      <t xml:space="preserve">
Інтродьюсер СтіірЕазе SFA10F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</si>
  <si>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XJFS22
</t>
    </r>
    <r>
      <rPr>
        <sz val="12"/>
        <color theme="1"/>
        <rFont val="Times New Roman"/>
        <family val="1"/>
        <charset val="204"/>
      </rPr>
      <t xml:space="preserve"> </t>
    </r>
    <r>
      <rPr>
        <b/>
        <sz val="12"/>
        <color theme="1"/>
        <rFont val="Times New Roman"/>
        <family val="1"/>
        <charset val="204"/>
      </rPr>
      <t xml:space="preserve">
Інтродьюсер СтіірЕазе SFA10F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</si>
  <si>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XJFS24
</t>
    </r>
    <r>
      <rPr>
        <sz val="12"/>
        <color theme="1"/>
        <rFont val="Times New Roman"/>
        <family val="1"/>
        <charset val="204"/>
      </rPr>
      <t xml:space="preserve"> </t>
    </r>
    <r>
      <rPr>
        <b/>
        <sz val="12"/>
        <color theme="1"/>
        <rFont val="Times New Roman"/>
        <family val="1"/>
        <charset val="204"/>
      </rPr>
      <t xml:space="preserve">
Інтродьюсер СтіірЕазе SFA12F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</si>
  <si>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XJFS26
</t>
    </r>
    <r>
      <rPr>
        <sz val="12"/>
        <color theme="1"/>
        <rFont val="Times New Roman"/>
        <family val="1"/>
        <charset val="204"/>
      </rPr>
      <t xml:space="preserve"> </t>
    </r>
    <r>
      <rPr>
        <b/>
        <sz val="12"/>
        <color theme="1"/>
        <rFont val="Times New Roman"/>
        <family val="1"/>
        <charset val="204"/>
      </rPr>
      <t xml:space="preserve">
Інтродьюсер СтіірЕазе SFA12F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</si>
  <si>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XJFS28
</t>
    </r>
    <r>
      <rPr>
        <sz val="12"/>
        <color theme="1"/>
        <rFont val="Times New Roman"/>
        <family val="1"/>
        <charset val="204"/>
      </rPr>
      <t xml:space="preserve"> </t>
    </r>
    <r>
      <rPr>
        <b/>
        <sz val="12"/>
        <color theme="1"/>
        <rFont val="Times New Roman"/>
        <family val="1"/>
        <charset val="204"/>
      </rPr>
      <t xml:space="preserve">
Інтродьюсер СтіірЕазе SFA12F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</si>
  <si>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XJFS30
</t>
    </r>
    <r>
      <rPr>
        <sz val="12"/>
        <color theme="1"/>
        <rFont val="Times New Roman"/>
        <family val="1"/>
        <charset val="204"/>
      </rPr>
      <t xml:space="preserve"> </t>
    </r>
    <r>
      <rPr>
        <b/>
        <sz val="12"/>
        <color theme="1"/>
        <rFont val="Times New Roman"/>
        <family val="1"/>
        <charset val="204"/>
      </rPr>
      <t xml:space="preserve">
Інтродьюсер СтіірЕазе SFA12F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</si>
  <si>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XJFS32
</t>
    </r>
    <r>
      <rPr>
        <sz val="12"/>
        <color theme="1"/>
        <rFont val="Times New Roman"/>
        <family val="1"/>
        <charset val="204"/>
      </rPr>
      <t xml:space="preserve"> </t>
    </r>
    <r>
      <rPr>
        <b/>
        <sz val="12"/>
        <color theme="1"/>
        <rFont val="Times New Roman"/>
        <family val="1"/>
        <charset val="204"/>
      </rPr>
      <t xml:space="preserve">
Інтродьюсер СтіірЕазе SFA12F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</si>
  <si>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XJFS34
</t>
    </r>
    <r>
      <rPr>
        <sz val="12"/>
        <color theme="1"/>
        <rFont val="Times New Roman"/>
        <family val="1"/>
        <charset val="204"/>
      </rPr>
      <t xml:space="preserve"> </t>
    </r>
    <r>
      <rPr>
        <b/>
        <sz val="12"/>
        <color theme="1"/>
        <rFont val="Times New Roman"/>
        <family val="1"/>
        <charset val="204"/>
      </rPr>
      <t xml:space="preserve">
Інтродьюсер СтіірЕазе SFA14F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</si>
  <si>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XJFS36
</t>
    </r>
    <r>
      <rPr>
        <sz val="12"/>
        <color theme="1"/>
        <rFont val="Times New Roman"/>
        <family val="1"/>
        <charset val="204"/>
      </rPr>
      <t xml:space="preserve"> </t>
    </r>
    <r>
      <rPr>
        <b/>
        <sz val="12"/>
        <color theme="1"/>
        <rFont val="Times New Roman"/>
        <family val="1"/>
        <charset val="204"/>
      </rPr>
      <t xml:space="preserve">
Інтродьюсер СтіірЕазе SFA14F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</si>
  <si>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t>Генеральний директор</t>
  </si>
  <si>
    <r>
      <t xml:space="preserve">Оклюдер для дефекту міжпересердної перегородки ХеартР XJFS38
</t>
    </r>
    <r>
      <rPr>
        <sz val="12"/>
        <color theme="1"/>
        <rFont val="Times New Roman"/>
        <family val="1"/>
        <charset val="204"/>
      </rPr>
      <t xml:space="preserve"> </t>
    </r>
    <r>
      <rPr>
        <b/>
        <sz val="12"/>
        <color theme="1"/>
        <rFont val="Times New Roman"/>
        <family val="1"/>
        <charset val="204"/>
      </rPr>
      <t xml:space="preserve">
Інтродьюсер СтіірЕазе SFA14F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</si>
  <si>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XJFS40
</t>
    </r>
    <r>
      <rPr>
        <sz val="12"/>
        <color theme="1"/>
        <rFont val="Times New Roman"/>
        <family val="1"/>
        <charset val="204"/>
      </rPr>
      <t xml:space="preserve"> </t>
    </r>
    <r>
      <rPr>
        <b/>
        <sz val="12"/>
        <color theme="1"/>
        <rFont val="Times New Roman"/>
        <family val="1"/>
        <charset val="204"/>
      </rPr>
      <t xml:space="preserve">
Інтродьюсер СтіірЕазе SFA14F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</si>
  <si>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r>
      <t xml:space="preserve">Оклюдер для дефекту міжпересердної перегородки ХеартР XJFS42
</t>
    </r>
    <r>
      <rPr>
        <sz val="12"/>
        <color theme="1"/>
        <rFont val="Times New Roman"/>
        <family val="1"/>
        <charset val="204"/>
      </rPr>
      <t xml:space="preserve"> </t>
    </r>
    <r>
      <rPr>
        <b/>
        <sz val="12"/>
        <color theme="1"/>
        <rFont val="Times New Roman"/>
        <family val="1"/>
        <charset val="204"/>
      </rPr>
      <t xml:space="preserve">
Інтродьюсер СтіірЕазе SFA14F в комплекті
Вимірювальний балон АкуМарк LT-SZB-34 в комплекті
Виробник: ЛайфТех Саентіфік (Женьшень) Ко., Лтд., Китайська Народна Республіка
Ціна за комплект - 71 650,00 грн
(mnn id: 14185)</t>
    </r>
  </si>
  <si>
    <t>Розподіл медичних виробів для забезпечення лікуванням хворих із серцево-судинними та судинно-мозковими захворюваннями, закуплених за кошти Державного бюджету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імунобіологічних препаратів (вакцин), медичних виробів, інших товарів і послуг, в тому числі за договорами керованого доступу»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інші товари (решта)»</t>
  </si>
  <si>
    <t>ЗАТВЕРДЖЕНО
наказ державного підприємства 
«Медичні закупівлі України» 
від 18 квітня 2024 року №370-Р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</si>
</sst>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b/>
      <sz val="12"/>
      <color theme="1"/>
      <name val="Times New Roman"/>
      <family val="1"/>
      <charset val="204"/>
    </font>
    <font>
      <sz val="12"/>
      <name val="Times New Roman"/>
      <family val="1"/>
      <charset val="204"/>
    </font>
    <font>
      <sz val="12"/>
      <color theme="1"/>
      <name val="Times New Roman"/>
      <family val="1"/>
      <charset val="204"/>
    </font>
    <font>
      <sz val="11"/>
      <color theme="1"/>
      <name val="Times New Roman"/>
      <family val="1"/>
      <charset val="204"/>
    </font>
    <font>
      <sz val="8"/>
      <name val="Calibri"/>
      <family val="2"/>
      <charset val="204"/>
      <scheme val="minor"/>
    </font>
    <font>
      <sz val="14"/>
      <color rgb="FF000000"/>
      <name val="Times New Roman"/>
      <family val="1"/>
      <charset val="204"/>
    </font>
    <font>
      <sz val="14"/>
      <name val="Times New Roman"/>
      <family val="1"/>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50">
    <border>
      <left/>
      <right/>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rgb="FF000000"/>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thin">
        <color rgb="FF000000"/>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medium">
        <color indexed="64"/>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medium">
        <color indexed="64"/>
      </left>
      <right style="thin">
        <color indexed="64"/>
      </right>
      <top/>
      <bottom style="medium">
        <color indexed="64"/>
      </bottom>
      <diagonal/>
    </border>
    <border>
      <left/>
      <right style="thin">
        <color rgb="FF000000"/>
      </right>
      <top/>
      <bottom style="thin">
        <color rgb="FF000000"/>
      </bottom>
      <diagonal/>
    </border>
    <border>
      <left/>
      <right style="thin">
        <color rgb="FF000000"/>
      </right>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108">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vertical="center" wrapText="1"/>
    </xf>
    <xf numFmtId="0" fontId="5" fillId="0" borderId="0" xfId="0" applyFont="1" applyAlignment="1">
      <alignment horizontal="center" vertical="center" wrapText="1"/>
    </xf>
    <xf numFmtId="1" fontId="6" fillId="0" borderId="0" xfId="0" applyNumberFormat="1" applyFont="1" applyAlignment="1">
      <alignment horizontal="center" vertical="center" wrapText="1"/>
    </xf>
    <xf numFmtId="0" fontId="1" fillId="0" borderId="1" xfId="0" applyFont="1" applyBorder="1" applyAlignment="1">
      <alignment horizontal="center" vertical="center"/>
    </xf>
    <xf numFmtId="0" fontId="5" fillId="0" borderId="2" xfId="0" applyFont="1" applyBorder="1" applyAlignment="1">
      <alignment horizontal="left" vertical="center" wrapText="1"/>
    </xf>
    <xf numFmtId="0" fontId="1" fillId="0" borderId="4" xfId="0" applyFont="1" applyBorder="1" applyAlignment="1">
      <alignment horizontal="center" vertical="center"/>
    </xf>
    <xf numFmtId="0" fontId="5" fillId="0" borderId="5" xfId="0" applyFont="1" applyBorder="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left" wrapText="1"/>
    </xf>
    <xf numFmtId="1" fontId="6" fillId="0" borderId="6" xfId="0" applyNumberFormat="1" applyFont="1" applyBorder="1" applyAlignment="1">
      <alignment horizontal="center" vertical="center" wrapText="1"/>
    </xf>
    <xf numFmtId="0" fontId="1" fillId="0" borderId="3" xfId="0" applyFont="1" applyBorder="1" applyAlignment="1">
      <alignment horizontal="center" vertical="center"/>
    </xf>
    <xf numFmtId="0" fontId="5" fillId="0" borderId="11" xfId="0" applyFont="1" applyBorder="1" applyAlignment="1">
      <alignment horizontal="left" vertical="center" wrapText="1"/>
    </xf>
    <xf numFmtId="0" fontId="4" fillId="0" borderId="0" xfId="0" applyFont="1"/>
    <xf numFmtId="4" fontId="5" fillId="2" borderId="0" xfId="0" applyNumberFormat="1" applyFont="1" applyFill="1" applyAlignment="1">
      <alignment horizontal="center" vertical="center"/>
    </xf>
    <xf numFmtId="1" fontId="6" fillId="0" borderId="9" xfId="0" applyNumberFormat="1" applyFont="1" applyBorder="1" applyAlignment="1">
      <alignment horizontal="center" vertical="center" wrapText="1"/>
    </xf>
    <xf numFmtId="0" fontId="11"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3" fontId="10" fillId="2" borderId="6" xfId="0" applyNumberFormat="1" applyFont="1" applyFill="1" applyBorder="1" applyAlignment="1">
      <alignment horizontal="center" vertical="center"/>
    </xf>
    <xf numFmtId="4" fontId="10" fillId="2" borderId="6" xfId="0" applyNumberFormat="1" applyFont="1" applyFill="1" applyBorder="1" applyAlignment="1">
      <alignment horizontal="center" vertical="center"/>
    </xf>
    <xf numFmtId="0" fontId="12" fillId="0" borderId="13" xfId="0" applyFont="1" applyBorder="1" applyAlignment="1">
      <alignment horizontal="center" vertical="center" wrapText="1"/>
    </xf>
    <xf numFmtId="4" fontId="12" fillId="0" borderId="14" xfId="0" applyNumberFormat="1" applyFont="1" applyBorder="1" applyAlignment="1">
      <alignment horizontal="center" vertical="center" wrapText="1"/>
    </xf>
    <xf numFmtId="0" fontId="12" fillId="0" borderId="12" xfId="0" applyFont="1" applyBorder="1" applyAlignment="1">
      <alignment horizontal="center" vertical="center" wrapText="1"/>
    </xf>
    <xf numFmtId="4" fontId="9" fillId="2" borderId="0" xfId="0" applyNumberFormat="1" applyFont="1" applyFill="1" applyAlignment="1">
      <alignment horizontal="right" wrapText="1"/>
    </xf>
    <xf numFmtId="4" fontId="12" fillId="0" borderId="16" xfId="0" applyNumberFormat="1" applyFont="1" applyBorder="1" applyAlignment="1">
      <alignment horizontal="center" vertical="center" wrapText="1"/>
    </xf>
    <xf numFmtId="4" fontId="12" fillId="0" borderId="18" xfId="0" applyNumberFormat="1" applyFont="1" applyBorder="1" applyAlignment="1">
      <alignment horizontal="center" vertical="center" wrapText="1"/>
    </xf>
    <xf numFmtId="3" fontId="12" fillId="0" borderId="17"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3" fontId="12" fillId="0" borderId="19"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0" fontId="13" fillId="2" borderId="0" xfId="0" applyFont="1" applyFill="1" applyAlignment="1">
      <alignment horizontal="right" vertical="center" wrapText="1"/>
    </xf>
    <xf numFmtId="1" fontId="6" fillId="0" borderId="8" xfId="0" applyNumberFormat="1" applyFont="1" applyBorder="1" applyAlignment="1">
      <alignment horizontal="center" vertical="center" wrapText="1"/>
    </xf>
    <xf numFmtId="1" fontId="6" fillId="0" borderId="21" xfId="0" applyNumberFormat="1" applyFont="1" applyBorder="1" applyAlignment="1">
      <alignment horizontal="center" vertical="center" wrapText="1"/>
    </xf>
    <xf numFmtId="4" fontId="12" fillId="0" borderId="23" xfId="0" applyNumberFormat="1" applyFont="1" applyBorder="1" applyAlignment="1">
      <alignment horizontal="center" vertical="center" wrapText="1"/>
    </xf>
    <xf numFmtId="0" fontId="11" fillId="2" borderId="6" xfId="0" applyFont="1" applyFill="1" applyBorder="1" applyAlignment="1">
      <alignment horizontal="center" vertical="center" wrapText="1"/>
    </xf>
    <xf numFmtId="4" fontId="10" fillId="2" borderId="9" xfId="0" applyNumberFormat="1" applyFont="1" applyFill="1" applyBorder="1" applyAlignment="1">
      <alignment horizontal="center" vertical="center"/>
    </xf>
    <xf numFmtId="3" fontId="12" fillId="0" borderId="24" xfId="0" applyNumberFormat="1" applyFont="1" applyBorder="1" applyAlignment="1">
      <alignment horizontal="center" vertical="center" wrapText="1"/>
    </xf>
    <xf numFmtId="3" fontId="12" fillId="0" borderId="25" xfId="0" applyNumberFormat="1" applyFont="1" applyBorder="1" applyAlignment="1">
      <alignment horizontal="center" vertical="center" wrapText="1"/>
    </xf>
    <xf numFmtId="3" fontId="12" fillId="0" borderId="26" xfId="0" applyNumberFormat="1" applyFont="1" applyBorder="1" applyAlignment="1">
      <alignment horizontal="center" vertical="center" wrapText="1"/>
    </xf>
    <xf numFmtId="1" fontId="6" fillId="0" borderId="7" xfId="0" applyNumberFormat="1" applyFont="1" applyBorder="1" applyAlignment="1">
      <alignment horizontal="center" vertical="center" wrapText="1"/>
    </xf>
    <xf numFmtId="4" fontId="12" fillId="0" borderId="27" xfId="0" applyNumberFormat="1" applyFont="1" applyBorder="1" applyAlignment="1">
      <alignment horizontal="center" vertical="center" wrapText="1"/>
    </xf>
    <xf numFmtId="3" fontId="12" fillId="0" borderId="29" xfId="0" applyNumberFormat="1" applyFont="1" applyBorder="1" applyAlignment="1">
      <alignment horizontal="center" vertical="center" wrapText="1"/>
    </xf>
    <xf numFmtId="4" fontId="10" fillId="2" borderId="8" xfId="0" applyNumberFormat="1" applyFont="1" applyFill="1" applyBorder="1" applyAlignment="1">
      <alignment horizontal="center" vertical="center"/>
    </xf>
    <xf numFmtId="4" fontId="12" fillId="0" borderId="28" xfId="0" applyNumberFormat="1" applyFont="1" applyBorder="1" applyAlignment="1">
      <alignment horizontal="center" vertical="center" wrapText="1"/>
    </xf>
    <xf numFmtId="3" fontId="10" fillId="2" borderId="8" xfId="0" applyNumberFormat="1" applyFont="1" applyFill="1" applyBorder="1" applyAlignment="1">
      <alignment horizontal="center" vertical="center"/>
    </xf>
    <xf numFmtId="0" fontId="12" fillId="0" borderId="24"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1" fontId="15" fillId="0" borderId="33" xfId="0" applyNumberFormat="1" applyFont="1" applyBorder="1" applyAlignment="1">
      <alignment horizontal="center" vertical="center" shrinkToFit="1"/>
    </xf>
    <xf numFmtId="0" fontId="5" fillId="0" borderId="22" xfId="0" applyFont="1" applyBorder="1" applyAlignment="1">
      <alignment horizontal="left" vertical="center" wrapText="1"/>
    </xf>
    <xf numFmtId="0" fontId="5" fillId="0" borderId="34" xfId="0" applyFont="1" applyBorder="1" applyAlignment="1">
      <alignment horizontal="left" vertical="center" wrapText="1"/>
    </xf>
    <xf numFmtId="0" fontId="5" fillId="0" borderId="35" xfId="0" applyFont="1" applyBorder="1" applyAlignment="1">
      <alignment horizontal="left" vertical="center" wrapText="1"/>
    </xf>
    <xf numFmtId="0" fontId="1" fillId="0" borderId="36" xfId="0" applyFont="1" applyBorder="1" applyAlignment="1">
      <alignment horizontal="center" vertical="top" wrapText="1"/>
    </xf>
    <xf numFmtId="0" fontId="1" fillId="0" borderId="37" xfId="0" applyFont="1" applyBorder="1" applyAlignment="1">
      <alignment horizontal="center" vertical="top" wrapText="1"/>
    </xf>
    <xf numFmtId="1" fontId="15" fillId="0" borderId="37" xfId="0" applyNumberFormat="1" applyFont="1" applyBorder="1" applyAlignment="1">
      <alignment horizontal="center" vertical="center" shrinkToFit="1"/>
    </xf>
    <xf numFmtId="0" fontId="1" fillId="0" borderId="39" xfId="0" applyFont="1" applyBorder="1" applyAlignment="1">
      <alignment horizontal="center" vertical="top" wrapText="1"/>
    </xf>
    <xf numFmtId="1" fontId="1" fillId="0" borderId="6" xfId="0" applyNumberFormat="1" applyFont="1" applyBorder="1" applyAlignment="1">
      <alignment horizontal="center" vertical="center" wrapText="1"/>
    </xf>
    <xf numFmtId="0" fontId="1" fillId="0" borderId="40" xfId="0" applyFont="1" applyBorder="1" applyAlignment="1">
      <alignment horizontal="center" vertical="top" wrapText="1"/>
    </xf>
    <xf numFmtId="1" fontId="15" fillId="0" borderId="40" xfId="0" applyNumberFormat="1" applyFont="1" applyBorder="1" applyAlignment="1">
      <alignment horizontal="center" vertical="center" shrinkToFit="1"/>
    </xf>
    <xf numFmtId="0" fontId="16" fillId="0" borderId="0" xfId="0" applyFont="1" applyAlignment="1">
      <alignment horizontal="center" vertical="center"/>
    </xf>
    <xf numFmtId="1" fontId="15" fillId="0" borderId="41" xfId="0" applyNumberFormat="1" applyFont="1" applyBorder="1" applyAlignment="1">
      <alignment horizontal="center" vertical="center" shrinkToFit="1"/>
    </xf>
    <xf numFmtId="1" fontId="5" fillId="0" borderId="6" xfId="0" applyNumberFormat="1" applyFont="1" applyBorder="1" applyAlignment="1">
      <alignment horizontal="center" vertical="center" wrapText="1"/>
    </xf>
    <xf numFmtId="0" fontId="1" fillId="0" borderId="33" xfId="0" applyFont="1" applyBorder="1" applyAlignment="1">
      <alignment horizontal="center" vertical="center" wrapText="1"/>
    </xf>
    <xf numFmtId="3" fontId="12" fillId="0" borderId="43" xfId="0" applyNumberFormat="1"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1" fontId="15" fillId="0" borderId="38" xfId="0" applyNumberFormat="1" applyFont="1" applyBorder="1" applyAlignment="1">
      <alignment horizontal="center" vertical="center" shrinkToFit="1"/>
    </xf>
    <xf numFmtId="0" fontId="5" fillId="0" borderId="6"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4" xfId="0" applyFont="1" applyBorder="1" applyAlignment="1">
      <alignment horizontal="center" vertical="center" wrapText="1"/>
    </xf>
    <xf numFmtId="3" fontId="12" fillId="0" borderId="6" xfId="0" applyNumberFormat="1"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1" fontId="15" fillId="0" borderId="44" xfId="0" applyNumberFormat="1" applyFont="1" applyBorder="1" applyAlignment="1">
      <alignment horizontal="center" vertical="center" shrinkToFit="1"/>
    </xf>
    <xf numFmtId="0" fontId="1" fillId="0" borderId="45" xfId="0" applyFont="1" applyBorder="1" applyAlignment="1">
      <alignment horizontal="center" vertical="center" wrapText="1"/>
    </xf>
    <xf numFmtId="3" fontId="12" fillId="0" borderId="46" xfId="0" applyNumberFormat="1" applyFont="1" applyBorder="1" applyAlignment="1">
      <alignment horizontal="center" vertical="center" wrapText="1"/>
    </xf>
    <xf numFmtId="4" fontId="10" fillId="2" borderId="47" xfId="0" applyNumberFormat="1" applyFont="1" applyFill="1" applyBorder="1" applyAlignment="1">
      <alignment horizontal="center" vertical="center" wrapText="1"/>
    </xf>
    <xf numFmtId="4" fontId="10" fillId="2" borderId="48" xfId="0" applyNumberFormat="1" applyFont="1" applyFill="1" applyBorder="1" applyAlignment="1">
      <alignment horizontal="center" vertical="center" wrapText="1"/>
    </xf>
    <xf numFmtId="4" fontId="10" fillId="2" borderId="49" xfId="0" applyNumberFormat="1" applyFont="1" applyFill="1" applyBorder="1" applyAlignment="1">
      <alignment horizontal="center" vertical="center" wrapText="1"/>
    </xf>
    <xf numFmtId="0" fontId="9" fillId="2" borderId="0" xfId="0" applyFont="1" applyFill="1" applyAlignment="1">
      <alignment horizontal="left" wrapText="1"/>
    </xf>
    <xf numFmtId="0" fontId="3" fillId="0" borderId="0" xfId="0" applyFont="1" applyAlignment="1">
      <alignment horizontal="center" vertical="center" wrapText="1"/>
    </xf>
    <xf numFmtId="0" fontId="7" fillId="0" borderId="9" xfId="0" applyFont="1" applyBorder="1" applyAlignment="1">
      <alignment horizontal="left" vertical="center" wrapText="1"/>
    </xf>
    <xf numFmtId="0" fontId="4" fillId="0" borderId="10" xfId="0" applyFont="1" applyBorder="1"/>
    <xf numFmtId="0" fontId="10" fillId="3" borderId="9" xfId="0" applyFont="1" applyFill="1" applyBorder="1" applyAlignment="1">
      <alignment horizontal="center" vertical="center" wrapText="1"/>
    </xf>
    <xf numFmtId="0" fontId="11" fillId="3" borderId="10" xfId="0" applyFont="1" applyFill="1" applyBorder="1"/>
    <xf numFmtId="0" fontId="10" fillId="3" borderId="15" xfId="0" applyFont="1" applyFill="1" applyBorder="1" applyAlignment="1">
      <alignment horizontal="center" vertical="center" wrapText="1"/>
    </xf>
    <xf numFmtId="0" fontId="11" fillId="3" borderId="15" xfId="0" applyFont="1" applyFill="1" applyBorder="1"/>
    <xf numFmtId="0" fontId="10" fillId="3" borderId="1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13" fillId="0" borderId="0" xfId="0" applyFont="1" applyAlignment="1">
      <alignment horizontal="right" vertical="center"/>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8" xfId="0" applyFont="1" applyBorder="1" applyAlignment="1">
      <alignment horizontal="center" vertical="center" wrapText="1"/>
    </xf>
    <xf numFmtId="0" fontId="13" fillId="0" borderId="0" xfId="0" applyFont="1" applyAlignment="1">
      <alignment horizontal="right" vertical="center" wrapText="1"/>
    </xf>
    <xf numFmtId="0" fontId="5" fillId="2" borderId="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8"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8"/>
  <sheetViews>
    <sheetView view="pageBreakPreview" topLeftCell="E1" zoomScale="60" zoomScaleNormal="60" workbookViewId="0">
      <selection activeCell="N2" sqref="N2"/>
    </sheetView>
  </sheetViews>
  <sheetFormatPr defaultColWidth="14.453125" defaultRowHeight="14.5"/>
  <cols>
    <col min="1" max="2" width="5.36328125" customWidth="1"/>
    <col min="3" max="3" width="40.1796875" customWidth="1"/>
    <col min="4" max="17" width="21.08984375" customWidth="1"/>
  </cols>
  <sheetData>
    <row r="1" spans="1:17" ht="46.25" customHeight="1">
      <c r="P1" s="97" t="s">
        <v>34</v>
      </c>
      <c r="Q1" s="97"/>
    </row>
    <row r="2" spans="1:17" ht="99" customHeight="1">
      <c r="A2" s="1"/>
      <c r="B2" s="1"/>
      <c r="C2" s="2"/>
      <c r="D2" s="2"/>
      <c r="E2" s="2"/>
      <c r="F2" s="2"/>
      <c r="G2" s="2"/>
      <c r="H2" s="2"/>
      <c r="I2" s="2"/>
      <c r="J2" s="2"/>
      <c r="K2" s="2"/>
      <c r="L2" s="2"/>
      <c r="M2" s="2"/>
      <c r="N2" s="2"/>
      <c r="O2" s="2"/>
      <c r="P2" s="95" t="s">
        <v>58</v>
      </c>
      <c r="Q2" s="96"/>
    </row>
    <row r="3" spans="1:17" ht="115.25" customHeight="1" thickBot="1">
      <c r="A3" s="3"/>
      <c r="B3" s="87" t="s">
        <v>57</v>
      </c>
      <c r="C3" s="87"/>
      <c r="D3" s="87"/>
      <c r="E3" s="87"/>
      <c r="F3" s="87"/>
      <c r="G3" s="87"/>
      <c r="H3" s="87"/>
      <c r="I3" s="87"/>
      <c r="J3" s="87"/>
      <c r="K3" s="87"/>
      <c r="L3" s="87"/>
      <c r="M3" s="87"/>
      <c r="N3" s="87"/>
      <c r="O3" s="87"/>
      <c r="P3" s="87"/>
      <c r="Q3" s="87"/>
    </row>
    <row r="4" spans="1:17" ht="48.65" customHeight="1" thickBot="1">
      <c r="A4" s="3"/>
      <c r="B4" s="101" t="s">
        <v>31</v>
      </c>
      <c r="C4" s="101" t="s">
        <v>30</v>
      </c>
      <c r="D4" s="98" t="s">
        <v>36</v>
      </c>
      <c r="E4" s="99"/>
      <c r="F4" s="99"/>
      <c r="G4" s="99"/>
      <c r="H4" s="99"/>
      <c r="I4" s="99"/>
      <c r="J4" s="99"/>
      <c r="K4" s="99"/>
      <c r="L4" s="99"/>
      <c r="M4" s="99"/>
      <c r="N4" s="99"/>
      <c r="O4" s="99"/>
      <c r="P4" s="99"/>
      <c r="Q4" s="100"/>
    </row>
    <row r="5" spans="1:17" ht="247.75" customHeight="1" thickBot="1">
      <c r="A5" s="4"/>
      <c r="B5" s="102"/>
      <c r="C5" s="102"/>
      <c r="D5" s="92" t="s">
        <v>37</v>
      </c>
      <c r="E5" s="93"/>
      <c r="F5" s="90" t="s">
        <v>38</v>
      </c>
      <c r="G5" s="91"/>
      <c r="H5" s="90" t="s">
        <v>39</v>
      </c>
      <c r="I5" s="91"/>
      <c r="J5" s="90" t="s">
        <v>40</v>
      </c>
      <c r="K5" s="94"/>
      <c r="L5" s="90" t="s">
        <v>41</v>
      </c>
      <c r="M5" s="91"/>
      <c r="N5" s="90" t="s">
        <v>42</v>
      </c>
      <c r="O5" s="91"/>
      <c r="P5" s="90" t="s">
        <v>43</v>
      </c>
      <c r="Q5" s="91"/>
    </row>
    <row r="6" spans="1:17" ht="28.75" customHeight="1" thickBot="1">
      <c r="A6" s="4"/>
      <c r="B6" s="103"/>
      <c r="C6" s="103"/>
      <c r="D6" s="21" t="s">
        <v>35</v>
      </c>
      <c r="E6" s="22" t="s">
        <v>27</v>
      </c>
      <c r="F6" s="21" t="s">
        <v>35</v>
      </c>
      <c r="G6" s="22" t="s">
        <v>27</v>
      </c>
      <c r="H6" s="21" t="s">
        <v>35</v>
      </c>
      <c r="I6" s="22" t="s">
        <v>27</v>
      </c>
      <c r="J6" s="21" t="s">
        <v>35</v>
      </c>
      <c r="K6" s="22" t="s">
        <v>27</v>
      </c>
      <c r="L6" s="21" t="s">
        <v>35</v>
      </c>
      <c r="M6" s="22" t="s">
        <v>27</v>
      </c>
      <c r="N6" s="21" t="s">
        <v>35</v>
      </c>
      <c r="O6" s="22" t="s">
        <v>27</v>
      </c>
      <c r="P6" s="39" t="s">
        <v>35</v>
      </c>
      <c r="Q6" s="22" t="s">
        <v>27</v>
      </c>
    </row>
    <row r="7" spans="1:17" ht="15" customHeight="1" thickBot="1">
      <c r="A7" s="5"/>
      <c r="B7" s="36">
        <v>1</v>
      </c>
      <c r="C7" s="37">
        <v>2</v>
      </c>
      <c r="D7" s="15">
        <v>3</v>
      </c>
      <c r="E7" s="15">
        <v>4</v>
      </c>
      <c r="F7" s="15">
        <v>5</v>
      </c>
      <c r="G7" s="15">
        <v>6</v>
      </c>
      <c r="H7" s="15">
        <v>7</v>
      </c>
      <c r="I7" s="15">
        <v>8</v>
      </c>
      <c r="J7" s="15">
        <v>9</v>
      </c>
      <c r="K7" s="15">
        <v>10</v>
      </c>
      <c r="L7" s="15">
        <v>11</v>
      </c>
      <c r="M7" s="15">
        <v>12</v>
      </c>
      <c r="N7" s="15">
        <v>13</v>
      </c>
      <c r="O7" s="44">
        <v>14</v>
      </c>
      <c r="P7" s="15">
        <v>15</v>
      </c>
      <c r="Q7" s="15">
        <v>16</v>
      </c>
    </row>
    <row r="8" spans="1:17" ht="18" customHeight="1">
      <c r="A8" s="1"/>
      <c r="B8" s="51">
        <v>1</v>
      </c>
      <c r="C8" s="55" t="s">
        <v>1</v>
      </c>
      <c r="D8" s="58">
        <v>0</v>
      </c>
      <c r="E8" s="30">
        <f>D8*71650</f>
        <v>0</v>
      </c>
      <c r="F8" s="63">
        <v>0</v>
      </c>
      <c r="G8" s="29">
        <f>F8*71650</f>
        <v>0</v>
      </c>
      <c r="H8" s="31">
        <v>0</v>
      </c>
      <c r="I8" s="30">
        <f>H8*71650</f>
        <v>0</v>
      </c>
      <c r="J8" s="70">
        <v>0</v>
      </c>
      <c r="K8" s="30">
        <f>J8*71650</f>
        <v>0</v>
      </c>
      <c r="L8" s="70">
        <v>0</v>
      </c>
      <c r="M8" s="30">
        <f>L8*71650</f>
        <v>0</v>
      </c>
      <c r="N8" s="76">
        <v>0</v>
      </c>
      <c r="O8" s="30">
        <f>N8*71650</f>
        <v>0</v>
      </c>
      <c r="P8" s="50">
        <v>0</v>
      </c>
      <c r="Q8" s="26">
        <f>P8*71650</f>
        <v>0</v>
      </c>
    </row>
    <row r="9" spans="1:17" ht="18" customHeight="1">
      <c r="A9" s="1"/>
      <c r="B9" s="52">
        <v>2</v>
      </c>
      <c r="C9" s="56" t="s">
        <v>2</v>
      </c>
      <c r="D9" s="59">
        <v>0</v>
      </c>
      <c r="E9" s="26">
        <f t="shared" ref="E9:E34" si="0">D9*71650</f>
        <v>0</v>
      </c>
      <c r="F9" s="63">
        <v>0</v>
      </c>
      <c r="G9" s="29">
        <f t="shared" ref="G9:G34" si="1">F9*71650</f>
        <v>0</v>
      </c>
      <c r="H9" s="34">
        <v>0</v>
      </c>
      <c r="I9" s="26">
        <f t="shared" ref="I9:I34" si="2">H9*71650</f>
        <v>0</v>
      </c>
      <c r="J9" s="71">
        <v>0</v>
      </c>
      <c r="K9" s="26">
        <f t="shared" ref="K9:K34" si="3">J9*71650</f>
        <v>0</v>
      </c>
      <c r="L9" s="71">
        <v>0</v>
      </c>
      <c r="M9" s="26">
        <f t="shared" ref="M9:M34" si="4">L9*71650</f>
        <v>0</v>
      </c>
      <c r="N9" s="68">
        <v>0</v>
      </c>
      <c r="O9" s="45">
        <f t="shared" ref="O9:O34" si="5">N9*71650</f>
        <v>0</v>
      </c>
      <c r="P9" s="50">
        <v>0</v>
      </c>
      <c r="Q9" s="26">
        <f t="shared" ref="Q9:Q34" si="6">P9*71650</f>
        <v>0</v>
      </c>
    </row>
    <row r="10" spans="1:17" ht="18" customHeight="1">
      <c r="A10" s="1"/>
      <c r="B10" s="51">
        <v>3</v>
      </c>
      <c r="C10" s="56" t="s">
        <v>3</v>
      </c>
      <c r="D10" s="59">
        <v>0</v>
      </c>
      <c r="E10" s="26">
        <f t="shared" si="0"/>
        <v>0</v>
      </c>
      <c r="F10" s="63">
        <v>0</v>
      </c>
      <c r="G10" s="29">
        <f t="shared" si="1"/>
        <v>0</v>
      </c>
      <c r="H10" s="34">
        <v>0</v>
      </c>
      <c r="I10" s="26">
        <f t="shared" si="2"/>
        <v>0</v>
      </c>
      <c r="J10" s="71">
        <v>0</v>
      </c>
      <c r="K10" s="26">
        <f t="shared" si="3"/>
        <v>0</v>
      </c>
      <c r="L10" s="71">
        <v>0</v>
      </c>
      <c r="M10" s="26">
        <f t="shared" si="4"/>
        <v>0</v>
      </c>
      <c r="N10" s="68">
        <v>0</v>
      </c>
      <c r="O10" s="45">
        <f t="shared" si="5"/>
        <v>0</v>
      </c>
      <c r="P10" s="50">
        <v>0</v>
      </c>
      <c r="Q10" s="26">
        <f t="shared" si="6"/>
        <v>0</v>
      </c>
    </row>
    <row r="11" spans="1:17" ht="18" customHeight="1">
      <c r="A11" s="1"/>
      <c r="B11" s="52">
        <v>4</v>
      </c>
      <c r="C11" s="56" t="s">
        <v>4</v>
      </c>
      <c r="D11" s="59">
        <v>0</v>
      </c>
      <c r="E11" s="26">
        <f t="shared" si="0"/>
        <v>0</v>
      </c>
      <c r="F11" s="63">
        <v>0</v>
      </c>
      <c r="G11" s="29">
        <f t="shared" si="1"/>
        <v>0</v>
      </c>
      <c r="H11" s="34">
        <v>0</v>
      </c>
      <c r="I11" s="26">
        <f t="shared" si="2"/>
        <v>0</v>
      </c>
      <c r="J11" s="71">
        <v>0</v>
      </c>
      <c r="K11" s="26">
        <f t="shared" si="3"/>
        <v>0</v>
      </c>
      <c r="L11" s="71">
        <v>0</v>
      </c>
      <c r="M11" s="26">
        <f t="shared" si="4"/>
        <v>0</v>
      </c>
      <c r="N11" s="54">
        <v>1</v>
      </c>
      <c r="O11" s="45">
        <f t="shared" si="5"/>
        <v>71650</v>
      </c>
      <c r="P11" s="50">
        <v>0</v>
      </c>
      <c r="Q11" s="26">
        <f t="shared" si="6"/>
        <v>0</v>
      </c>
    </row>
    <row r="12" spans="1:17" ht="18" customHeight="1">
      <c r="A12" s="1"/>
      <c r="B12" s="51">
        <v>5</v>
      </c>
      <c r="C12" s="56" t="s">
        <v>5</v>
      </c>
      <c r="D12" s="59">
        <v>0</v>
      </c>
      <c r="E12" s="26">
        <f t="shared" si="0"/>
        <v>0</v>
      </c>
      <c r="F12" s="63">
        <v>0</v>
      </c>
      <c r="G12" s="29">
        <f t="shared" si="1"/>
        <v>0</v>
      </c>
      <c r="H12" s="34">
        <v>0</v>
      </c>
      <c r="I12" s="26">
        <f t="shared" si="2"/>
        <v>0</v>
      </c>
      <c r="J12" s="71">
        <v>0</v>
      </c>
      <c r="K12" s="26">
        <f t="shared" si="3"/>
        <v>0</v>
      </c>
      <c r="L12" s="71">
        <v>0</v>
      </c>
      <c r="M12" s="26">
        <f t="shared" si="4"/>
        <v>0</v>
      </c>
      <c r="N12" s="68">
        <v>0</v>
      </c>
      <c r="O12" s="45">
        <f t="shared" si="5"/>
        <v>0</v>
      </c>
      <c r="P12" s="50">
        <v>0</v>
      </c>
      <c r="Q12" s="26">
        <f t="shared" si="6"/>
        <v>0</v>
      </c>
    </row>
    <row r="13" spans="1:17" ht="18" customHeight="1">
      <c r="A13" s="1"/>
      <c r="B13" s="52">
        <v>6</v>
      </c>
      <c r="C13" s="56" t="s">
        <v>6</v>
      </c>
      <c r="D13" s="59">
        <v>0</v>
      </c>
      <c r="E13" s="26">
        <f t="shared" si="0"/>
        <v>0</v>
      </c>
      <c r="F13" s="63">
        <v>0</v>
      </c>
      <c r="G13" s="29">
        <f t="shared" si="1"/>
        <v>0</v>
      </c>
      <c r="H13" s="34">
        <v>0</v>
      </c>
      <c r="I13" s="26">
        <f t="shared" si="2"/>
        <v>0</v>
      </c>
      <c r="J13" s="71">
        <v>0</v>
      </c>
      <c r="K13" s="26">
        <f t="shared" si="3"/>
        <v>0</v>
      </c>
      <c r="L13" s="71">
        <v>0</v>
      </c>
      <c r="M13" s="26">
        <f t="shared" si="4"/>
        <v>0</v>
      </c>
      <c r="N13" s="68">
        <v>0</v>
      </c>
      <c r="O13" s="45">
        <f t="shared" si="5"/>
        <v>0</v>
      </c>
      <c r="P13" s="50">
        <v>0</v>
      </c>
      <c r="Q13" s="26">
        <f t="shared" si="6"/>
        <v>0</v>
      </c>
    </row>
    <row r="14" spans="1:17" ht="18" customHeight="1">
      <c r="A14" s="1"/>
      <c r="B14" s="51">
        <v>7</v>
      </c>
      <c r="C14" s="56" t="s">
        <v>7</v>
      </c>
      <c r="D14" s="60">
        <v>1</v>
      </c>
      <c r="E14" s="26">
        <f t="shared" si="0"/>
        <v>71650</v>
      </c>
      <c r="F14" s="64">
        <v>1</v>
      </c>
      <c r="G14" s="29">
        <f t="shared" si="1"/>
        <v>71650</v>
      </c>
      <c r="H14" s="34">
        <v>0</v>
      </c>
      <c r="I14" s="26">
        <f t="shared" si="2"/>
        <v>0</v>
      </c>
      <c r="J14" s="71">
        <v>0</v>
      </c>
      <c r="K14" s="26">
        <f t="shared" si="3"/>
        <v>0</v>
      </c>
      <c r="L14" s="60">
        <v>1</v>
      </c>
      <c r="M14" s="26">
        <f t="shared" si="4"/>
        <v>71650</v>
      </c>
      <c r="N14" s="68">
        <v>0</v>
      </c>
      <c r="O14" s="45">
        <f t="shared" si="5"/>
        <v>0</v>
      </c>
      <c r="P14" s="50">
        <v>0</v>
      </c>
      <c r="Q14" s="26">
        <f t="shared" si="6"/>
        <v>0</v>
      </c>
    </row>
    <row r="15" spans="1:17" ht="18" customHeight="1">
      <c r="A15" s="1"/>
      <c r="B15" s="52">
        <v>8</v>
      </c>
      <c r="C15" s="56" t="s">
        <v>8</v>
      </c>
      <c r="D15" s="59">
        <v>0</v>
      </c>
      <c r="E15" s="26">
        <f t="shared" si="0"/>
        <v>0</v>
      </c>
      <c r="F15" s="63">
        <v>0</v>
      </c>
      <c r="G15" s="29">
        <f t="shared" si="1"/>
        <v>0</v>
      </c>
      <c r="H15" s="34">
        <v>0</v>
      </c>
      <c r="I15" s="26">
        <f t="shared" si="2"/>
        <v>0</v>
      </c>
      <c r="J15" s="71">
        <v>0</v>
      </c>
      <c r="K15" s="26">
        <f t="shared" si="3"/>
        <v>0</v>
      </c>
      <c r="L15" s="71">
        <v>0</v>
      </c>
      <c r="M15" s="26">
        <f t="shared" si="4"/>
        <v>0</v>
      </c>
      <c r="N15" s="68">
        <v>0</v>
      </c>
      <c r="O15" s="45">
        <f t="shared" si="5"/>
        <v>0</v>
      </c>
      <c r="P15" s="50">
        <v>0</v>
      </c>
      <c r="Q15" s="26">
        <f t="shared" si="6"/>
        <v>0</v>
      </c>
    </row>
    <row r="16" spans="1:17" ht="18" customHeight="1">
      <c r="A16" s="1"/>
      <c r="B16" s="51">
        <v>9</v>
      </c>
      <c r="C16" s="56" t="s">
        <v>9</v>
      </c>
      <c r="D16" s="59">
        <v>0</v>
      </c>
      <c r="E16" s="26">
        <f t="shared" si="0"/>
        <v>0</v>
      </c>
      <c r="F16" s="63">
        <v>0</v>
      </c>
      <c r="G16" s="29">
        <f t="shared" si="1"/>
        <v>0</v>
      </c>
      <c r="H16" s="34">
        <v>0</v>
      </c>
      <c r="I16" s="26">
        <f t="shared" si="2"/>
        <v>0</v>
      </c>
      <c r="J16" s="71">
        <v>0</v>
      </c>
      <c r="K16" s="26">
        <f t="shared" si="3"/>
        <v>0</v>
      </c>
      <c r="L16" s="71">
        <v>0</v>
      </c>
      <c r="M16" s="26">
        <f t="shared" si="4"/>
        <v>0</v>
      </c>
      <c r="N16" s="68">
        <v>0</v>
      </c>
      <c r="O16" s="45">
        <f t="shared" si="5"/>
        <v>0</v>
      </c>
      <c r="P16" s="50">
        <v>0</v>
      </c>
      <c r="Q16" s="26">
        <f t="shared" si="6"/>
        <v>0</v>
      </c>
    </row>
    <row r="17" spans="1:17" ht="18" customHeight="1">
      <c r="A17" s="1"/>
      <c r="B17" s="52">
        <v>10</v>
      </c>
      <c r="C17" s="56" t="s">
        <v>10</v>
      </c>
      <c r="D17" s="59">
        <v>0</v>
      </c>
      <c r="E17" s="26">
        <f t="shared" si="0"/>
        <v>0</v>
      </c>
      <c r="F17" s="63">
        <v>0</v>
      </c>
      <c r="G17" s="29">
        <f t="shared" si="1"/>
        <v>0</v>
      </c>
      <c r="H17" s="34">
        <v>0</v>
      </c>
      <c r="I17" s="26">
        <f t="shared" si="2"/>
        <v>0</v>
      </c>
      <c r="J17" s="71">
        <v>0</v>
      </c>
      <c r="K17" s="26">
        <f t="shared" si="3"/>
        <v>0</v>
      </c>
      <c r="L17" s="71">
        <v>0</v>
      </c>
      <c r="M17" s="26">
        <f t="shared" si="4"/>
        <v>0</v>
      </c>
      <c r="N17" s="68">
        <v>0</v>
      </c>
      <c r="O17" s="45">
        <f t="shared" si="5"/>
        <v>0</v>
      </c>
      <c r="P17" s="50">
        <v>0</v>
      </c>
      <c r="Q17" s="26">
        <f t="shared" si="6"/>
        <v>0</v>
      </c>
    </row>
    <row r="18" spans="1:17" ht="18" customHeight="1">
      <c r="A18" s="1"/>
      <c r="B18" s="51">
        <v>11</v>
      </c>
      <c r="C18" s="56" t="s">
        <v>11</v>
      </c>
      <c r="D18" s="59">
        <v>0</v>
      </c>
      <c r="E18" s="26">
        <f t="shared" si="0"/>
        <v>0</v>
      </c>
      <c r="F18" s="63">
        <v>0</v>
      </c>
      <c r="G18" s="29">
        <f t="shared" si="1"/>
        <v>0</v>
      </c>
      <c r="H18" s="34">
        <v>0</v>
      </c>
      <c r="I18" s="26">
        <f t="shared" si="2"/>
        <v>0</v>
      </c>
      <c r="J18" s="71">
        <v>0</v>
      </c>
      <c r="K18" s="26">
        <f t="shared" si="3"/>
        <v>0</v>
      </c>
      <c r="L18" s="71">
        <v>0</v>
      </c>
      <c r="M18" s="26">
        <f t="shared" si="4"/>
        <v>0</v>
      </c>
      <c r="N18" s="68">
        <v>0</v>
      </c>
      <c r="O18" s="45">
        <f t="shared" si="5"/>
        <v>0</v>
      </c>
      <c r="P18" s="50">
        <v>0</v>
      </c>
      <c r="Q18" s="26">
        <f t="shared" si="6"/>
        <v>0</v>
      </c>
    </row>
    <row r="19" spans="1:17" ht="18" customHeight="1">
      <c r="A19" s="1"/>
      <c r="B19" s="52">
        <v>12</v>
      </c>
      <c r="C19" s="56" t="s">
        <v>12</v>
      </c>
      <c r="D19" s="59">
        <v>0</v>
      </c>
      <c r="E19" s="26">
        <f t="shared" si="0"/>
        <v>0</v>
      </c>
      <c r="F19" s="63">
        <v>0</v>
      </c>
      <c r="G19" s="29">
        <f t="shared" si="1"/>
        <v>0</v>
      </c>
      <c r="H19" s="34">
        <v>0</v>
      </c>
      <c r="I19" s="26">
        <f t="shared" si="2"/>
        <v>0</v>
      </c>
      <c r="J19" s="71">
        <v>0</v>
      </c>
      <c r="K19" s="26">
        <f t="shared" si="3"/>
        <v>0</v>
      </c>
      <c r="L19" s="71">
        <v>0</v>
      </c>
      <c r="M19" s="26">
        <f t="shared" si="4"/>
        <v>0</v>
      </c>
      <c r="N19" s="68">
        <v>0</v>
      </c>
      <c r="O19" s="45">
        <f t="shared" si="5"/>
        <v>0</v>
      </c>
      <c r="P19" s="50">
        <v>0</v>
      </c>
      <c r="Q19" s="26">
        <f t="shared" si="6"/>
        <v>0</v>
      </c>
    </row>
    <row r="20" spans="1:17" ht="18" customHeight="1">
      <c r="A20" s="1"/>
      <c r="B20" s="51">
        <v>13</v>
      </c>
      <c r="C20" s="56" t="s">
        <v>13</v>
      </c>
      <c r="D20" s="60">
        <v>9</v>
      </c>
      <c r="E20" s="26">
        <f t="shared" si="0"/>
        <v>644850</v>
      </c>
      <c r="F20" s="64">
        <v>4</v>
      </c>
      <c r="G20" s="29">
        <f t="shared" si="1"/>
        <v>286600</v>
      </c>
      <c r="H20" s="34">
        <v>3</v>
      </c>
      <c r="I20" s="26">
        <f t="shared" si="2"/>
        <v>214950</v>
      </c>
      <c r="J20" s="60">
        <v>5</v>
      </c>
      <c r="K20" s="26">
        <f t="shared" si="3"/>
        <v>358250</v>
      </c>
      <c r="L20" s="60">
        <v>3</v>
      </c>
      <c r="M20" s="26">
        <f t="shared" si="4"/>
        <v>214950</v>
      </c>
      <c r="N20" s="54">
        <v>1</v>
      </c>
      <c r="O20" s="45">
        <f t="shared" si="5"/>
        <v>71650</v>
      </c>
      <c r="P20" s="50">
        <v>1</v>
      </c>
      <c r="Q20" s="26">
        <f t="shared" si="6"/>
        <v>71650</v>
      </c>
    </row>
    <row r="21" spans="1:17" ht="18" customHeight="1">
      <c r="A21" s="1"/>
      <c r="B21" s="52">
        <v>14</v>
      </c>
      <c r="C21" s="56" t="s">
        <v>14</v>
      </c>
      <c r="D21" s="59">
        <v>0</v>
      </c>
      <c r="E21" s="26">
        <f t="shared" si="0"/>
        <v>0</v>
      </c>
      <c r="F21" s="63">
        <v>0</v>
      </c>
      <c r="G21" s="29">
        <f t="shared" si="1"/>
        <v>0</v>
      </c>
      <c r="H21" s="34">
        <v>0</v>
      </c>
      <c r="I21" s="26">
        <f t="shared" si="2"/>
        <v>0</v>
      </c>
      <c r="J21" s="71">
        <v>0</v>
      </c>
      <c r="K21" s="26">
        <f t="shared" si="3"/>
        <v>0</v>
      </c>
      <c r="L21" s="71">
        <v>0</v>
      </c>
      <c r="M21" s="26">
        <f t="shared" si="4"/>
        <v>0</v>
      </c>
      <c r="N21" s="68">
        <v>0</v>
      </c>
      <c r="O21" s="45">
        <f t="shared" si="5"/>
        <v>0</v>
      </c>
      <c r="P21" s="50">
        <v>0</v>
      </c>
      <c r="Q21" s="26">
        <f t="shared" si="6"/>
        <v>0</v>
      </c>
    </row>
    <row r="22" spans="1:17" ht="18" customHeight="1">
      <c r="A22" s="1"/>
      <c r="B22" s="51">
        <v>15</v>
      </c>
      <c r="C22" s="56" t="s">
        <v>15</v>
      </c>
      <c r="D22" s="60">
        <v>2</v>
      </c>
      <c r="E22" s="26">
        <f t="shared" si="0"/>
        <v>143300</v>
      </c>
      <c r="F22" s="64">
        <v>2</v>
      </c>
      <c r="G22" s="29">
        <f t="shared" si="1"/>
        <v>143300</v>
      </c>
      <c r="H22" s="34">
        <v>2</v>
      </c>
      <c r="I22" s="26">
        <f t="shared" si="2"/>
        <v>143300</v>
      </c>
      <c r="J22" s="60">
        <v>3</v>
      </c>
      <c r="K22" s="26">
        <f t="shared" si="3"/>
        <v>214950</v>
      </c>
      <c r="L22" s="60">
        <v>2</v>
      </c>
      <c r="M22" s="26">
        <f t="shared" si="4"/>
        <v>143300</v>
      </c>
      <c r="N22" s="54">
        <v>2</v>
      </c>
      <c r="O22" s="45">
        <f t="shared" si="5"/>
        <v>143300</v>
      </c>
      <c r="P22" s="50">
        <v>0</v>
      </c>
      <c r="Q22" s="26">
        <f t="shared" si="6"/>
        <v>0</v>
      </c>
    </row>
    <row r="23" spans="1:17" ht="18" customHeight="1">
      <c r="A23" s="1"/>
      <c r="B23" s="52">
        <v>16</v>
      </c>
      <c r="C23" s="56" t="s">
        <v>16</v>
      </c>
      <c r="D23" s="59">
        <v>0</v>
      </c>
      <c r="E23" s="26">
        <f t="shared" si="0"/>
        <v>0</v>
      </c>
      <c r="F23" s="63">
        <v>0</v>
      </c>
      <c r="G23" s="29">
        <f t="shared" si="1"/>
        <v>0</v>
      </c>
      <c r="H23" s="34">
        <v>0</v>
      </c>
      <c r="I23" s="26">
        <f t="shared" si="2"/>
        <v>0</v>
      </c>
      <c r="J23" s="71">
        <v>0</v>
      </c>
      <c r="K23" s="26">
        <f t="shared" si="3"/>
        <v>0</v>
      </c>
      <c r="L23" s="71">
        <v>0</v>
      </c>
      <c r="M23" s="26">
        <f t="shared" si="4"/>
        <v>0</v>
      </c>
      <c r="N23" s="68">
        <v>0</v>
      </c>
      <c r="O23" s="45">
        <f t="shared" si="5"/>
        <v>0</v>
      </c>
      <c r="P23" s="50">
        <v>0</v>
      </c>
      <c r="Q23" s="26">
        <f t="shared" si="6"/>
        <v>0</v>
      </c>
    </row>
    <row r="24" spans="1:17" ht="18" customHeight="1">
      <c r="A24" s="1"/>
      <c r="B24" s="51">
        <v>17</v>
      </c>
      <c r="C24" s="56" t="s">
        <v>17</v>
      </c>
      <c r="D24" s="59">
        <v>0</v>
      </c>
      <c r="E24" s="26">
        <f t="shared" si="0"/>
        <v>0</v>
      </c>
      <c r="F24" s="63">
        <v>0</v>
      </c>
      <c r="G24" s="29">
        <f t="shared" si="1"/>
        <v>0</v>
      </c>
      <c r="H24" s="34">
        <v>0</v>
      </c>
      <c r="I24" s="26">
        <f t="shared" si="2"/>
        <v>0</v>
      </c>
      <c r="J24" s="71">
        <v>0</v>
      </c>
      <c r="K24" s="26">
        <f t="shared" si="3"/>
        <v>0</v>
      </c>
      <c r="L24" s="71">
        <v>0</v>
      </c>
      <c r="M24" s="26">
        <f t="shared" si="4"/>
        <v>0</v>
      </c>
      <c r="N24" s="68">
        <v>0</v>
      </c>
      <c r="O24" s="45">
        <f t="shared" si="5"/>
        <v>0</v>
      </c>
      <c r="P24" s="50">
        <v>0</v>
      </c>
      <c r="Q24" s="26">
        <f t="shared" si="6"/>
        <v>0</v>
      </c>
    </row>
    <row r="25" spans="1:17" ht="18" customHeight="1">
      <c r="A25" s="1"/>
      <c r="B25" s="52">
        <v>18</v>
      </c>
      <c r="C25" s="56" t="s">
        <v>18</v>
      </c>
      <c r="D25" s="59">
        <v>0</v>
      </c>
      <c r="E25" s="26">
        <f t="shared" si="0"/>
        <v>0</v>
      </c>
      <c r="F25" s="63">
        <v>0</v>
      </c>
      <c r="G25" s="29">
        <f t="shared" si="1"/>
        <v>0</v>
      </c>
      <c r="H25" s="34">
        <v>0</v>
      </c>
      <c r="I25" s="26">
        <f t="shared" si="2"/>
        <v>0</v>
      </c>
      <c r="J25" s="71">
        <v>0</v>
      </c>
      <c r="K25" s="26">
        <f t="shared" si="3"/>
        <v>0</v>
      </c>
      <c r="L25" s="71">
        <v>0</v>
      </c>
      <c r="M25" s="26">
        <f t="shared" si="4"/>
        <v>0</v>
      </c>
      <c r="N25" s="68">
        <v>0</v>
      </c>
      <c r="O25" s="45">
        <f t="shared" si="5"/>
        <v>0</v>
      </c>
      <c r="P25" s="50">
        <v>0</v>
      </c>
      <c r="Q25" s="26">
        <f t="shared" si="6"/>
        <v>0</v>
      </c>
    </row>
    <row r="26" spans="1:17" ht="18" customHeight="1">
      <c r="A26" s="1"/>
      <c r="B26" s="51">
        <v>19</v>
      </c>
      <c r="C26" s="56" t="s">
        <v>19</v>
      </c>
      <c r="D26" s="59">
        <v>0</v>
      </c>
      <c r="E26" s="26">
        <f t="shared" si="0"/>
        <v>0</v>
      </c>
      <c r="F26" s="63">
        <v>0</v>
      </c>
      <c r="G26" s="29">
        <f t="shared" si="1"/>
        <v>0</v>
      </c>
      <c r="H26" s="34">
        <v>0</v>
      </c>
      <c r="I26" s="26">
        <f t="shared" si="2"/>
        <v>0</v>
      </c>
      <c r="J26" s="71">
        <v>0</v>
      </c>
      <c r="K26" s="26">
        <f t="shared" si="3"/>
        <v>0</v>
      </c>
      <c r="L26" s="71">
        <v>0</v>
      </c>
      <c r="M26" s="26">
        <f t="shared" si="4"/>
        <v>0</v>
      </c>
      <c r="N26" s="68">
        <v>0</v>
      </c>
      <c r="O26" s="45">
        <f t="shared" si="5"/>
        <v>0</v>
      </c>
      <c r="P26" s="50">
        <v>0</v>
      </c>
      <c r="Q26" s="26">
        <f t="shared" si="6"/>
        <v>0</v>
      </c>
    </row>
    <row r="27" spans="1:17" ht="18" customHeight="1">
      <c r="A27" s="1"/>
      <c r="B27" s="52">
        <v>20</v>
      </c>
      <c r="C27" s="56" t="s">
        <v>20</v>
      </c>
      <c r="D27" s="59">
        <v>0</v>
      </c>
      <c r="E27" s="26">
        <f t="shared" si="0"/>
        <v>0</v>
      </c>
      <c r="F27" s="63">
        <v>0</v>
      </c>
      <c r="G27" s="29">
        <f t="shared" si="1"/>
        <v>0</v>
      </c>
      <c r="H27" s="34">
        <v>0</v>
      </c>
      <c r="I27" s="26">
        <f t="shared" si="2"/>
        <v>0</v>
      </c>
      <c r="J27" s="60">
        <v>1</v>
      </c>
      <c r="K27" s="26">
        <f t="shared" si="3"/>
        <v>71650</v>
      </c>
      <c r="L27" s="60">
        <v>1</v>
      </c>
      <c r="M27" s="26">
        <f t="shared" si="4"/>
        <v>71650</v>
      </c>
      <c r="N27" s="54">
        <v>1</v>
      </c>
      <c r="O27" s="45">
        <f t="shared" si="5"/>
        <v>71650</v>
      </c>
      <c r="P27" s="50">
        <v>1</v>
      </c>
      <c r="Q27" s="26">
        <f t="shared" si="6"/>
        <v>71650</v>
      </c>
    </row>
    <row r="28" spans="1:17" ht="18" customHeight="1">
      <c r="A28" s="1"/>
      <c r="B28" s="51">
        <v>21</v>
      </c>
      <c r="C28" s="56" t="s">
        <v>21</v>
      </c>
      <c r="D28" s="59">
        <v>0</v>
      </c>
      <c r="E28" s="26">
        <f t="shared" si="0"/>
        <v>0</v>
      </c>
      <c r="F28" s="63">
        <v>0</v>
      </c>
      <c r="G28" s="29">
        <f t="shared" si="1"/>
        <v>0</v>
      </c>
      <c r="H28" s="34">
        <v>0</v>
      </c>
      <c r="I28" s="26">
        <f t="shared" si="2"/>
        <v>0</v>
      </c>
      <c r="J28" s="71">
        <v>0</v>
      </c>
      <c r="K28" s="26">
        <f t="shared" si="3"/>
        <v>0</v>
      </c>
      <c r="L28" s="71">
        <v>0</v>
      </c>
      <c r="M28" s="26">
        <f t="shared" si="4"/>
        <v>0</v>
      </c>
      <c r="N28" s="68">
        <v>0</v>
      </c>
      <c r="O28" s="45">
        <f t="shared" si="5"/>
        <v>0</v>
      </c>
      <c r="P28" s="50">
        <v>0</v>
      </c>
      <c r="Q28" s="26">
        <f t="shared" si="6"/>
        <v>0</v>
      </c>
    </row>
    <row r="29" spans="1:17" ht="18" customHeight="1">
      <c r="A29" s="1"/>
      <c r="B29" s="52">
        <v>22</v>
      </c>
      <c r="C29" s="56" t="s">
        <v>22</v>
      </c>
      <c r="D29" s="59">
        <v>0</v>
      </c>
      <c r="E29" s="26">
        <f t="shared" si="0"/>
        <v>0</v>
      </c>
      <c r="F29" s="63">
        <v>0</v>
      </c>
      <c r="G29" s="29">
        <f t="shared" si="1"/>
        <v>0</v>
      </c>
      <c r="H29" s="34">
        <v>0</v>
      </c>
      <c r="I29" s="26">
        <f t="shared" si="2"/>
        <v>0</v>
      </c>
      <c r="J29" s="71">
        <v>0</v>
      </c>
      <c r="K29" s="26">
        <f t="shared" si="3"/>
        <v>0</v>
      </c>
      <c r="L29" s="71">
        <v>0</v>
      </c>
      <c r="M29" s="26">
        <f t="shared" si="4"/>
        <v>0</v>
      </c>
      <c r="N29" s="68">
        <v>0</v>
      </c>
      <c r="O29" s="45">
        <f t="shared" si="5"/>
        <v>0</v>
      </c>
      <c r="P29" s="50">
        <v>0</v>
      </c>
      <c r="Q29" s="26">
        <f t="shared" si="6"/>
        <v>0</v>
      </c>
    </row>
    <row r="30" spans="1:17" ht="18" customHeight="1">
      <c r="A30" s="1"/>
      <c r="B30" s="51">
        <v>23</v>
      </c>
      <c r="C30" s="56" t="s">
        <v>23</v>
      </c>
      <c r="D30" s="59">
        <v>0</v>
      </c>
      <c r="E30" s="26">
        <f t="shared" si="0"/>
        <v>0</v>
      </c>
      <c r="F30" s="63">
        <v>0</v>
      </c>
      <c r="G30" s="29">
        <f t="shared" si="1"/>
        <v>0</v>
      </c>
      <c r="H30" s="34">
        <v>0</v>
      </c>
      <c r="I30" s="26">
        <f t="shared" si="2"/>
        <v>0</v>
      </c>
      <c r="J30" s="71">
        <v>0</v>
      </c>
      <c r="K30" s="26">
        <f t="shared" si="3"/>
        <v>0</v>
      </c>
      <c r="L30" s="71">
        <v>0</v>
      </c>
      <c r="M30" s="26">
        <f t="shared" si="4"/>
        <v>0</v>
      </c>
      <c r="N30" s="68">
        <v>0</v>
      </c>
      <c r="O30" s="45">
        <f t="shared" si="5"/>
        <v>0</v>
      </c>
      <c r="P30" s="50">
        <v>0</v>
      </c>
      <c r="Q30" s="26">
        <f t="shared" si="6"/>
        <v>0</v>
      </c>
    </row>
    <row r="31" spans="1:17" ht="18" customHeight="1">
      <c r="A31" s="1"/>
      <c r="B31" s="52">
        <v>24</v>
      </c>
      <c r="C31" s="56" t="s">
        <v>24</v>
      </c>
      <c r="D31" s="59">
        <v>0</v>
      </c>
      <c r="E31" s="26">
        <f t="shared" si="0"/>
        <v>0</v>
      </c>
      <c r="F31" s="63">
        <v>0</v>
      </c>
      <c r="G31" s="29">
        <f t="shared" si="1"/>
        <v>0</v>
      </c>
      <c r="H31" s="34">
        <v>0</v>
      </c>
      <c r="I31" s="26">
        <f t="shared" si="2"/>
        <v>0</v>
      </c>
      <c r="J31" s="71">
        <v>0</v>
      </c>
      <c r="K31" s="26">
        <f t="shared" si="3"/>
        <v>0</v>
      </c>
      <c r="L31" s="71">
        <v>0</v>
      </c>
      <c r="M31" s="26">
        <f t="shared" si="4"/>
        <v>0</v>
      </c>
      <c r="N31" s="68">
        <v>0</v>
      </c>
      <c r="O31" s="45">
        <f t="shared" si="5"/>
        <v>0</v>
      </c>
      <c r="P31" s="50">
        <v>0</v>
      </c>
      <c r="Q31" s="26">
        <f t="shared" si="6"/>
        <v>0</v>
      </c>
    </row>
    <row r="32" spans="1:17" ht="18" customHeight="1">
      <c r="A32" s="1"/>
      <c r="B32" s="51">
        <v>25</v>
      </c>
      <c r="C32" s="56" t="s">
        <v>25</v>
      </c>
      <c r="D32" s="59">
        <v>0</v>
      </c>
      <c r="E32" s="26">
        <f t="shared" si="0"/>
        <v>0</v>
      </c>
      <c r="F32" s="63">
        <v>0</v>
      </c>
      <c r="G32" s="29">
        <f t="shared" si="1"/>
        <v>0</v>
      </c>
      <c r="H32" s="34">
        <v>0</v>
      </c>
      <c r="I32" s="26">
        <f t="shared" si="2"/>
        <v>0</v>
      </c>
      <c r="J32" s="71">
        <v>0</v>
      </c>
      <c r="K32" s="26">
        <f t="shared" si="3"/>
        <v>0</v>
      </c>
      <c r="L32" s="71">
        <v>0</v>
      </c>
      <c r="M32" s="26">
        <f t="shared" si="4"/>
        <v>0</v>
      </c>
      <c r="N32" s="68"/>
      <c r="O32" s="45">
        <f t="shared" si="5"/>
        <v>0</v>
      </c>
      <c r="P32" s="50">
        <v>0</v>
      </c>
      <c r="Q32" s="26">
        <f t="shared" si="6"/>
        <v>0</v>
      </c>
    </row>
    <row r="33" spans="1:17" ht="74.400000000000006" customHeight="1">
      <c r="A33" s="1"/>
      <c r="B33" s="51">
        <v>26</v>
      </c>
      <c r="C33" s="56" t="s">
        <v>28</v>
      </c>
      <c r="D33" s="59">
        <v>0</v>
      </c>
      <c r="E33" s="26">
        <f t="shared" si="0"/>
        <v>0</v>
      </c>
      <c r="F33" s="63">
        <v>0</v>
      </c>
      <c r="G33" s="29">
        <f t="shared" si="1"/>
        <v>0</v>
      </c>
      <c r="H33" s="34">
        <v>0</v>
      </c>
      <c r="I33" s="26">
        <f t="shared" si="2"/>
        <v>0</v>
      </c>
      <c r="J33" s="71">
        <v>0</v>
      </c>
      <c r="K33" s="26">
        <f t="shared" si="3"/>
        <v>0</v>
      </c>
      <c r="L33" s="71">
        <v>0</v>
      </c>
      <c r="M33" s="26">
        <f t="shared" si="4"/>
        <v>0</v>
      </c>
      <c r="N33" s="68">
        <v>0</v>
      </c>
      <c r="O33" s="45">
        <f t="shared" si="5"/>
        <v>0</v>
      </c>
      <c r="P33" s="50">
        <v>0</v>
      </c>
      <c r="Q33" s="26">
        <f t="shared" si="6"/>
        <v>0</v>
      </c>
    </row>
    <row r="34" spans="1:17" ht="41.4" customHeight="1" thickBot="1">
      <c r="A34" s="1"/>
      <c r="B34" s="53">
        <v>27</v>
      </c>
      <c r="C34" s="57" t="s">
        <v>29</v>
      </c>
      <c r="D34" s="61">
        <v>0</v>
      </c>
      <c r="E34" s="26">
        <f t="shared" si="0"/>
        <v>0</v>
      </c>
      <c r="F34" s="66">
        <v>2</v>
      </c>
      <c r="G34" s="29">
        <f t="shared" si="1"/>
        <v>143300</v>
      </c>
      <c r="H34" s="69">
        <v>7</v>
      </c>
      <c r="I34" s="38">
        <f t="shared" si="2"/>
        <v>501550</v>
      </c>
      <c r="J34" s="72">
        <v>2</v>
      </c>
      <c r="K34" s="38">
        <f t="shared" si="3"/>
        <v>143300</v>
      </c>
      <c r="L34" s="75">
        <v>0</v>
      </c>
      <c r="M34" s="38">
        <f t="shared" si="4"/>
        <v>0</v>
      </c>
      <c r="N34" s="74">
        <v>0</v>
      </c>
      <c r="O34" s="48">
        <f t="shared" si="5"/>
        <v>0</v>
      </c>
      <c r="P34" s="50">
        <v>0</v>
      </c>
      <c r="Q34" s="26">
        <f t="shared" si="6"/>
        <v>0</v>
      </c>
    </row>
    <row r="35" spans="1:17" ht="27.75" customHeight="1" thickBot="1">
      <c r="A35" s="10"/>
      <c r="B35" s="88" t="s">
        <v>26</v>
      </c>
      <c r="C35" s="89"/>
      <c r="D35" s="62">
        <f>SUM(SUM(D8:D34))</f>
        <v>12</v>
      </c>
      <c r="E35" s="24">
        <f t="shared" ref="E35:M35" si="7">SUM(E8:E34)</f>
        <v>859800</v>
      </c>
      <c r="F35" s="62">
        <f>SUM(SUM(F8:F34))</f>
        <v>9</v>
      </c>
      <c r="G35" s="24">
        <f t="shared" si="7"/>
        <v>644850</v>
      </c>
      <c r="H35" s="23">
        <f t="shared" si="7"/>
        <v>12</v>
      </c>
      <c r="I35" s="24">
        <f t="shared" si="7"/>
        <v>859800</v>
      </c>
      <c r="J35" s="67">
        <f>SUM(SUM(J8:J34))</f>
        <v>11</v>
      </c>
      <c r="K35" s="40">
        <f t="shared" si="7"/>
        <v>788150</v>
      </c>
      <c r="L35" s="67">
        <f>SUM(SUM(L8:L34))</f>
        <v>7</v>
      </c>
      <c r="M35" s="24">
        <f t="shared" si="7"/>
        <v>501550</v>
      </c>
      <c r="N35" s="73">
        <f>SUM(SUM(N8:N34))</f>
        <v>5</v>
      </c>
      <c r="O35" s="47">
        <f t="shared" ref="O35" si="8">SUM(O8:O34)</f>
        <v>358250</v>
      </c>
      <c r="P35" s="23">
        <f t="shared" ref="P35:Q35" si="9">SUM(P8:P34)</f>
        <v>2</v>
      </c>
      <c r="Q35" s="24">
        <f t="shared" si="9"/>
        <v>143300</v>
      </c>
    </row>
    <row r="36" spans="1:17" ht="27.75" customHeight="1">
      <c r="A36" s="10"/>
      <c r="B36" s="10"/>
      <c r="C36" s="18"/>
      <c r="D36" s="18"/>
      <c r="E36" s="18"/>
      <c r="F36" s="65"/>
      <c r="G36" s="18"/>
      <c r="H36" s="18"/>
      <c r="I36" s="18"/>
      <c r="J36" s="18"/>
      <c r="K36" s="18"/>
      <c r="L36" s="18"/>
      <c r="M36" s="18"/>
      <c r="N36" s="18"/>
      <c r="O36" s="18"/>
      <c r="P36" s="18"/>
      <c r="Q36" s="18"/>
    </row>
    <row r="37" spans="1:17" ht="17.25" customHeight="1">
      <c r="A37" s="11"/>
      <c r="B37" s="11"/>
      <c r="C37" s="12"/>
      <c r="D37" s="12"/>
      <c r="E37" s="12"/>
      <c r="F37" s="12"/>
      <c r="G37" s="12"/>
      <c r="H37" s="12"/>
      <c r="I37" s="12"/>
      <c r="J37" s="12"/>
      <c r="K37" s="12"/>
      <c r="L37" s="12"/>
      <c r="M37" s="12"/>
      <c r="N37" s="12"/>
      <c r="O37" s="12"/>
      <c r="P37" s="12"/>
      <c r="Q37" s="12"/>
    </row>
    <row r="38" spans="1:17" ht="49.25" customHeight="1">
      <c r="A38" s="14"/>
      <c r="B38" s="86"/>
      <c r="C38" s="86"/>
      <c r="D38" s="86"/>
      <c r="E38" s="86"/>
      <c r="F38" s="86"/>
      <c r="G38" s="86"/>
      <c r="H38" s="86"/>
      <c r="I38" s="86"/>
      <c r="J38" s="86"/>
      <c r="K38" s="86"/>
      <c r="L38" s="86"/>
      <c r="M38" s="86"/>
      <c r="N38" s="86"/>
      <c r="O38" s="86"/>
      <c r="P38" s="86"/>
      <c r="Q38" s="86"/>
    </row>
  </sheetData>
  <mergeCells count="15">
    <mergeCell ref="P2:Q2"/>
    <mergeCell ref="P1:Q1"/>
    <mergeCell ref="D4:Q4"/>
    <mergeCell ref="C4:C6"/>
    <mergeCell ref="B4:B6"/>
    <mergeCell ref="B38:Q38"/>
    <mergeCell ref="B3:Q3"/>
    <mergeCell ref="B35:C35"/>
    <mergeCell ref="P5:Q5"/>
    <mergeCell ref="N5:O5"/>
    <mergeCell ref="D5:E5"/>
    <mergeCell ref="L5:M5"/>
    <mergeCell ref="H5:I5"/>
    <mergeCell ref="F5:G5"/>
    <mergeCell ref="J5:K5"/>
  </mergeCells>
  <pageMargins left="0.7" right="0.7" top="0.75" bottom="0.75" header="0.3" footer="0.3"/>
  <pageSetup paperSize="9" scale="3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108C6A-21A2-4721-88CD-4C87E26EF0FE}">
  <sheetPr>
    <pageSetUpPr fitToPage="1"/>
  </sheetPr>
  <dimension ref="A1:O36"/>
  <sheetViews>
    <sheetView view="pageBreakPreview" zoomScale="40" zoomScaleNormal="50" zoomScaleSheetLayoutView="40" workbookViewId="0">
      <selection activeCell="E15" sqref="E15"/>
    </sheetView>
  </sheetViews>
  <sheetFormatPr defaultColWidth="14.453125" defaultRowHeight="14.5"/>
  <cols>
    <col min="1" max="2" width="5.36328125" customWidth="1"/>
    <col min="3" max="3" width="38.453125" customWidth="1"/>
    <col min="4" max="15" width="22.08984375" customWidth="1"/>
  </cols>
  <sheetData>
    <row r="1" spans="1:15" ht="73.25" customHeight="1" thickBot="1">
      <c r="N1" s="97" t="s">
        <v>33</v>
      </c>
      <c r="O1" s="97"/>
    </row>
    <row r="2" spans="1:15" ht="48.65" customHeight="1" thickBot="1">
      <c r="A2" s="3"/>
      <c r="B2" s="101" t="s">
        <v>31</v>
      </c>
      <c r="C2" s="101" t="s">
        <v>30</v>
      </c>
      <c r="D2" s="98" t="s">
        <v>36</v>
      </c>
      <c r="E2" s="99"/>
      <c r="F2" s="99"/>
      <c r="G2" s="99"/>
      <c r="H2" s="99"/>
      <c r="I2" s="99"/>
      <c r="J2" s="99"/>
      <c r="K2" s="99"/>
      <c r="L2" s="99"/>
      <c r="M2" s="99"/>
      <c r="N2" s="99"/>
      <c r="O2" s="100"/>
    </row>
    <row r="3" spans="1:15" ht="261" customHeight="1" thickBot="1">
      <c r="A3" s="4"/>
      <c r="B3" s="102"/>
      <c r="C3" s="102"/>
      <c r="D3" s="90" t="s">
        <v>44</v>
      </c>
      <c r="E3" s="91"/>
      <c r="F3" s="90" t="s">
        <v>45</v>
      </c>
      <c r="G3" s="91"/>
      <c r="H3" s="90" t="s">
        <v>46</v>
      </c>
      <c r="I3" s="91"/>
      <c r="J3" s="90" t="s">
        <v>47</v>
      </c>
      <c r="K3" s="91"/>
      <c r="L3" s="90" t="s">
        <v>48</v>
      </c>
      <c r="M3" s="91"/>
      <c r="N3" s="90" t="s">
        <v>49</v>
      </c>
      <c r="O3" s="91"/>
    </row>
    <row r="4" spans="1:15" ht="27.65" customHeight="1" thickBot="1">
      <c r="A4" s="4"/>
      <c r="B4" s="103"/>
      <c r="C4" s="103"/>
      <c r="D4" s="39" t="s">
        <v>35</v>
      </c>
      <c r="E4" s="22" t="s">
        <v>27</v>
      </c>
      <c r="F4" s="39" t="s">
        <v>35</v>
      </c>
      <c r="G4" s="22" t="s">
        <v>27</v>
      </c>
      <c r="H4" s="39" t="s">
        <v>35</v>
      </c>
      <c r="I4" s="22" t="s">
        <v>27</v>
      </c>
      <c r="J4" s="39" t="s">
        <v>35</v>
      </c>
      <c r="K4" s="22" t="s">
        <v>27</v>
      </c>
      <c r="L4" s="39" t="s">
        <v>35</v>
      </c>
      <c r="M4" s="22" t="s">
        <v>27</v>
      </c>
      <c r="N4" s="39" t="s">
        <v>35</v>
      </c>
      <c r="O4" s="22" t="s">
        <v>27</v>
      </c>
    </row>
    <row r="5" spans="1:15" ht="15" customHeight="1" thickBot="1">
      <c r="A5" s="5"/>
      <c r="B5" s="36">
        <v>1</v>
      </c>
      <c r="C5" s="37">
        <v>2</v>
      </c>
      <c r="D5" s="15">
        <v>17</v>
      </c>
      <c r="E5" s="15">
        <v>18</v>
      </c>
      <c r="F5" s="15">
        <v>19</v>
      </c>
      <c r="G5" s="15">
        <v>20</v>
      </c>
      <c r="H5" s="44">
        <v>21</v>
      </c>
      <c r="I5" s="44">
        <v>22</v>
      </c>
      <c r="J5" s="15">
        <v>23</v>
      </c>
      <c r="K5" s="15">
        <v>24</v>
      </c>
      <c r="L5" s="77">
        <v>25</v>
      </c>
      <c r="M5" s="15">
        <v>26</v>
      </c>
      <c r="N5" s="15">
        <v>27</v>
      </c>
      <c r="O5" s="15">
        <v>28</v>
      </c>
    </row>
    <row r="6" spans="1:15" ht="18" customHeight="1">
      <c r="A6" s="1"/>
      <c r="B6" s="51">
        <v>1</v>
      </c>
      <c r="C6" s="55" t="s">
        <v>1</v>
      </c>
      <c r="D6" s="76">
        <v>0</v>
      </c>
      <c r="E6" s="30">
        <f>D6*71650</f>
        <v>0</v>
      </c>
      <c r="F6" s="41">
        <v>0</v>
      </c>
      <c r="G6" s="29">
        <f>F6*71650</f>
        <v>0</v>
      </c>
      <c r="H6" s="31">
        <v>0</v>
      </c>
      <c r="I6" s="30">
        <f>H6*71650</f>
        <v>0</v>
      </c>
      <c r="J6" s="46">
        <v>0</v>
      </c>
      <c r="K6" s="29">
        <f>J6*71650</f>
        <v>0</v>
      </c>
      <c r="L6" s="34">
        <v>0</v>
      </c>
      <c r="M6" s="29">
        <f>L6*71650</f>
        <v>0</v>
      </c>
      <c r="N6" s="25">
        <v>0</v>
      </c>
      <c r="O6" s="26">
        <f>N6*71650</f>
        <v>0</v>
      </c>
    </row>
    <row r="7" spans="1:15" ht="18" customHeight="1">
      <c r="A7" s="1"/>
      <c r="B7" s="52">
        <v>2</v>
      </c>
      <c r="C7" s="56" t="s">
        <v>2</v>
      </c>
      <c r="D7" s="76">
        <v>0</v>
      </c>
      <c r="E7" s="26">
        <f t="shared" ref="E7:E32" si="0">D7*71650</f>
        <v>0</v>
      </c>
      <c r="F7" s="42">
        <v>0</v>
      </c>
      <c r="G7" s="29">
        <f t="shared" ref="G7:G32" si="1">F7*71650</f>
        <v>0</v>
      </c>
      <c r="H7" s="32">
        <v>0</v>
      </c>
      <c r="I7" s="45">
        <f t="shared" ref="I7:I32" si="2">H7*71650</f>
        <v>0</v>
      </c>
      <c r="J7" s="42">
        <v>0</v>
      </c>
      <c r="K7" s="29">
        <f t="shared" ref="K7:K32" si="3">J7*71650</f>
        <v>0</v>
      </c>
      <c r="L7" s="34">
        <v>0</v>
      </c>
      <c r="M7" s="29">
        <f t="shared" ref="M7:M32" si="4">L7*71650</f>
        <v>0</v>
      </c>
      <c r="N7" s="25">
        <v>0</v>
      </c>
      <c r="O7" s="26">
        <f t="shared" ref="O7:O32" si="5">N7*71650</f>
        <v>0</v>
      </c>
    </row>
    <row r="8" spans="1:15" ht="18" customHeight="1">
      <c r="A8" s="1"/>
      <c r="B8" s="51">
        <v>3</v>
      </c>
      <c r="C8" s="56" t="s">
        <v>3</v>
      </c>
      <c r="D8" s="76">
        <v>0</v>
      </c>
      <c r="E8" s="26">
        <f t="shared" si="0"/>
        <v>0</v>
      </c>
      <c r="F8" s="42">
        <v>0</v>
      </c>
      <c r="G8" s="29">
        <f t="shared" si="1"/>
        <v>0</v>
      </c>
      <c r="H8" s="32">
        <v>0</v>
      </c>
      <c r="I8" s="45">
        <f t="shared" si="2"/>
        <v>0</v>
      </c>
      <c r="J8" s="42">
        <v>0</v>
      </c>
      <c r="K8" s="29">
        <f t="shared" si="3"/>
        <v>0</v>
      </c>
      <c r="L8" s="34">
        <v>0</v>
      </c>
      <c r="M8" s="29">
        <f t="shared" si="4"/>
        <v>0</v>
      </c>
      <c r="N8" s="25">
        <v>0</v>
      </c>
      <c r="O8" s="26">
        <f t="shared" si="5"/>
        <v>0</v>
      </c>
    </row>
    <row r="9" spans="1:15" ht="18" customHeight="1">
      <c r="A9" s="1"/>
      <c r="B9" s="52">
        <v>4</v>
      </c>
      <c r="C9" s="56" t="s">
        <v>4</v>
      </c>
      <c r="D9" s="76">
        <v>0</v>
      </c>
      <c r="E9" s="26">
        <f t="shared" si="0"/>
        <v>0</v>
      </c>
      <c r="F9" s="42">
        <v>0</v>
      </c>
      <c r="G9" s="29">
        <f t="shared" si="1"/>
        <v>0</v>
      </c>
      <c r="H9" s="32">
        <v>0</v>
      </c>
      <c r="I9" s="45">
        <f t="shared" si="2"/>
        <v>0</v>
      </c>
      <c r="J9" s="42">
        <v>0</v>
      </c>
      <c r="K9" s="29">
        <f t="shared" si="3"/>
        <v>0</v>
      </c>
      <c r="L9" s="34">
        <v>0</v>
      </c>
      <c r="M9" s="29">
        <f t="shared" si="4"/>
        <v>0</v>
      </c>
      <c r="N9" s="25">
        <v>0</v>
      </c>
      <c r="O9" s="26">
        <f t="shared" si="5"/>
        <v>0</v>
      </c>
    </row>
    <row r="10" spans="1:15" ht="18" customHeight="1">
      <c r="A10" s="1"/>
      <c r="B10" s="51">
        <v>5</v>
      </c>
      <c r="C10" s="56" t="s">
        <v>5</v>
      </c>
      <c r="D10" s="76">
        <v>0</v>
      </c>
      <c r="E10" s="26">
        <f t="shared" si="0"/>
        <v>0</v>
      </c>
      <c r="F10" s="42">
        <v>0</v>
      </c>
      <c r="G10" s="29">
        <f t="shared" si="1"/>
        <v>0</v>
      </c>
      <c r="H10" s="32">
        <v>0</v>
      </c>
      <c r="I10" s="45">
        <f t="shared" si="2"/>
        <v>0</v>
      </c>
      <c r="J10" s="42">
        <v>0</v>
      </c>
      <c r="K10" s="29">
        <f t="shared" si="3"/>
        <v>0</v>
      </c>
      <c r="L10" s="34">
        <v>0</v>
      </c>
      <c r="M10" s="29">
        <f t="shared" si="4"/>
        <v>0</v>
      </c>
      <c r="N10" s="25">
        <v>0</v>
      </c>
      <c r="O10" s="26">
        <f t="shared" si="5"/>
        <v>0</v>
      </c>
    </row>
    <row r="11" spans="1:15" ht="18" customHeight="1">
      <c r="A11" s="1"/>
      <c r="B11" s="52">
        <v>6</v>
      </c>
      <c r="C11" s="56" t="s">
        <v>6</v>
      </c>
      <c r="D11" s="76">
        <v>0</v>
      </c>
      <c r="E11" s="26">
        <f t="shared" si="0"/>
        <v>0</v>
      </c>
      <c r="F11" s="42">
        <v>0</v>
      </c>
      <c r="G11" s="29">
        <f t="shared" si="1"/>
        <v>0</v>
      </c>
      <c r="H11" s="32">
        <v>0</v>
      </c>
      <c r="I11" s="45">
        <f t="shared" si="2"/>
        <v>0</v>
      </c>
      <c r="J11" s="42">
        <v>0</v>
      </c>
      <c r="K11" s="29">
        <f t="shared" si="3"/>
        <v>0</v>
      </c>
      <c r="L11" s="34">
        <v>0</v>
      </c>
      <c r="M11" s="29">
        <f t="shared" si="4"/>
        <v>0</v>
      </c>
      <c r="N11" s="25">
        <v>0</v>
      </c>
      <c r="O11" s="26">
        <f t="shared" si="5"/>
        <v>0</v>
      </c>
    </row>
    <row r="12" spans="1:15" ht="18" customHeight="1">
      <c r="A12" s="1"/>
      <c r="B12" s="51">
        <v>7</v>
      </c>
      <c r="C12" s="56" t="s">
        <v>7</v>
      </c>
      <c r="D12" s="76">
        <v>0</v>
      </c>
      <c r="E12" s="26">
        <f t="shared" si="0"/>
        <v>0</v>
      </c>
      <c r="F12" s="42">
        <v>0</v>
      </c>
      <c r="G12" s="29">
        <f t="shared" si="1"/>
        <v>0</v>
      </c>
      <c r="H12" s="32">
        <v>0</v>
      </c>
      <c r="I12" s="45">
        <f t="shared" si="2"/>
        <v>0</v>
      </c>
      <c r="J12" s="42">
        <v>0</v>
      </c>
      <c r="K12" s="29">
        <f t="shared" si="3"/>
        <v>0</v>
      </c>
      <c r="L12" s="34">
        <v>0</v>
      </c>
      <c r="M12" s="29">
        <f t="shared" si="4"/>
        <v>0</v>
      </c>
      <c r="N12" s="25">
        <v>0</v>
      </c>
      <c r="O12" s="26">
        <f t="shared" si="5"/>
        <v>0</v>
      </c>
    </row>
    <row r="13" spans="1:15" ht="18" customHeight="1">
      <c r="A13" s="1"/>
      <c r="B13" s="52">
        <v>8</v>
      </c>
      <c r="C13" s="56" t="s">
        <v>8</v>
      </c>
      <c r="D13" s="76">
        <v>0</v>
      </c>
      <c r="E13" s="26">
        <f t="shared" si="0"/>
        <v>0</v>
      </c>
      <c r="F13" s="42">
        <v>0</v>
      </c>
      <c r="G13" s="29">
        <f t="shared" si="1"/>
        <v>0</v>
      </c>
      <c r="H13" s="32">
        <v>0</v>
      </c>
      <c r="I13" s="45">
        <f t="shared" si="2"/>
        <v>0</v>
      </c>
      <c r="J13" s="42">
        <v>0</v>
      </c>
      <c r="K13" s="29">
        <f t="shared" si="3"/>
        <v>0</v>
      </c>
      <c r="L13" s="34">
        <v>0</v>
      </c>
      <c r="M13" s="29">
        <f t="shared" si="4"/>
        <v>0</v>
      </c>
      <c r="N13" s="25">
        <v>0</v>
      </c>
      <c r="O13" s="26">
        <f t="shared" si="5"/>
        <v>0</v>
      </c>
    </row>
    <row r="14" spans="1:15" ht="18" customHeight="1">
      <c r="A14" s="1"/>
      <c r="B14" s="51">
        <v>9</v>
      </c>
      <c r="C14" s="56" t="s">
        <v>9</v>
      </c>
      <c r="D14" s="76">
        <v>0</v>
      </c>
      <c r="E14" s="26">
        <f t="shared" si="0"/>
        <v>0</v>
      </c>
      <c r="F14" s="42">
        <v>0</v>
      </c>
      <c r="G14" s="29">
        <f t="shared" si="1"/>
        <v>0</v>
      </c>
      <c r="H14" s="32">
        <v>0</v>
      </c>
      <c r="I14" s="45">
        <f t="shared" si="2"/>
        <v>0</v>
      </c>
      <c r="J14" s="42">
        <v>0</v>
      </c>
      <c r="K14" s="29">
        <f t="shared" si="3"/>
        <v>0</v>
      </c>
      <c r="L14" s="34">
        <v>0</v>
      </c>
      <c r="M14" s="29">
        <f t="shared" si="4"/>
        <v>0</v>
      </c>
      <c r="N14" s="25">
        <v>0</v>
      </c>
      <c r="O14" s="26">
        <f t="shared" si="5"/>
        <v>0</v>
      </c>
    </row>
    <row r="15" spans="1:15" ht="18" customHeight="1">
      <c r="A15" s="1"/>
      <c r="B15" s="52">
        <v>10</v>
      </c>
      <c r="C15" s="56" t="s">
        <v>10</v>
      </c>
      <c r="D15" s="76">
        <v>0</v>
      </c>
      <c r="E15" s="26">
        <f t="shared" si="0"/>
        <v>0</v>
      </c>
      <c r="F15" s="42">
        <v>0</v>
      </c>
      <c r="G15" s="29">
        <f t="shared" si="1"/>
        <v>0</v>
      </c>
      <c r="H15" s="32">
        <v>0</v>
      </c>
      <c r="I15" s="45">
        <f t="shared" si="2"/>
        <v>0</v>
      </c>
      <c r="J15" s="42">
        <v>0</v>
      </c>
      <c r="K15" s="29">
        <f t="shared" si="3"/>
        <v>0</v>
      </c>
      <c r="L15" s="34">
        <v>0</v>
      </c>
      <c r="M15" s="29">
        <f t="shared" si="4"/>
        <v>0</v>
      </c>
      <c r="N15" s="25">
        <v>0</v>
      </c>
      <c r="O15" s="26">
        <f t="shared" si="5"/>
        <v>0</v>
      </c>
    </row>
    <row r="16" spans="1:15" ht="18" customHeight="1">
      <c r="A16" s="1"/>
      <c r="B16" s="51">
        <v>11</v>
      </c>
      <c r="C16" s="56" t="s">
        <v>11</v>
      </c>
      <c r="D16" s="76">
        <v>0</v>
      </c>
      <c r="E16" s="26">
        <f t="shared" si="0"/>
        <v>0</v>
      </c>
      <c r="F16" s="42">
        <v>0</v>
      </c>
      <c r="G16" s="29">
        <f t="shared" si="1"/>
        <v>0</v>
      </c>
      <c r="H16" s="32">
        <v>0</v>
      </c>
      <c r="I16" s="45">
        <f t="shared" si="2"/>
        <v>0</v>
      </c>
      <c r="J16" s="42">
        <v>0</v>
      </c>
      <c r="K16" s="29">
        <f t="shared" si="3"/>
        <v>0</v>
      </c>
      <c r="L16" s="34">
        <v>0</v>
      </c>
      <c r="M16" s="29">
        <f t="shared" si="4"/>
        <v>0</v>
      </c>
      <c r="N16" s="25">
        <v>0</v>
      </c>
      <c r="O16" s="26">
        <f t="shared" si="5"/>
        <v>0</v>
      </c>
    </row>
    <row r="17" spans="1:15" ht="18" customHeight="1">
      <c r="A17" s="1"/>
      <c r="B17" s="52">
        <v>12</v>
      </c>
      <c r="C17" s="56" t="s">
        <v>12</v>
      </c>
      <c r="D17" s="76">
        <v>0</v>
      </c>
      <c r="E17" s="26">
        <f t="shared" si="0"/>
        <v>0</v>
      </c>
      <c r="F17" s="42">
        <v>0</v>
      </c>
      <c r="G17" s="29">
        <f t="shared" si="1"/>
        <v>0</v>
      </c>
      <c r="H17" s="32">
        <v>0</v>
      </c>
      <c r="I17" s="45">
        <f t="shared" si="2"/>
        <v>0</v>
      </c>
      <c r="J17" s="42">
        <v>0</v>
      </c>
      <c r="K17" s="29">
        <f t="shared" si="3"/>
        <v>0</v>
      </c>
      <c r="L17" s="34">
        <v>0</v>
      </c>
      <c r="M17" s="29">
        <f t="shared" si="4"/>
        <v>0</v>
      </c>
      <c r="N17" s="25">
        <v>0</v>
      </c>
      <c r="O17" s="26">
        <f t="shared" si="5"/>
        <v>0</v>
      </c>
    </row>
    <row r="18" spans="1:15" ht="18" customHeight="1">
      <c r="A18" s="1"/>
      <c r="B18" s="51">
        <v>13</v>
      </c>
      <c r="C18" s="56" t="s">
        <v>13</v>
      </c>
      <c r="D18" s="80">
        <v>3</v>
      </c>
      <c r="E18" s="26">
        <f t="shared" si="0"/>
        <v>214950</v>
      </c>
      <c r="F18" s="42">
        <v>2</v>
      </c>
      <c r="G18" s="29">
        <f t="shared" si="1"/>
        <v>143300</v>
      </c>
      <c r="H18" s="32">
        <v>2</v>
      </c>
      <c r="I18" s="45">
        <f t="shared" si="2"/>
        <v>143300</v>
      </c>
      <c r="J18" s="42">
        <v>2</v>
      </c>
      <c r="K18" s="29">
        <f t="shared" si="3"/>
        <v>143300</v>
      </c>
      <c r="L18" s="34">
        <v>2</v>
      </c>
      <c r="M18" s="29">
        <f t="shared" si="4"/>
        <v>143300</v>
      </c>
      <c r="N18" s="25">
        <v>2</v>
      </c>
      <c r="O18" s="26">
        <f t="shared" si="5"/>
        <v>143300</v>
      </c>
    </row>
    <row r="19" spans="1:15" ht="18" customHeight="1">
      <c r="A19" s="1"/>
      <c r="B19" s="52">
        <v>14</v>
      </c>
      <c r="C19" s="56" t="s">
        <v>14</v>
      </c>
      <c r="D19" s="76">
        <v>0</v>
      </c>
      <c r="E19" s="26">
        <f t="shared" si="0"/>
        <v>0</v>
      </c>
      <c r="F19" s="42">
        <v>0</v>
      </c>
      <c r="G19" s="29">
        <f t="shared" si="1"/>
        <v>0</v>
      </c>
      <c r="H19" s="32">
        <v>0</v>
      </c>
      <c r="I19" s="45">
        <f t="shared" si="2"/>
        <v>0</v>
      </c>
      <c r="J19" s="42">
        <v>0</v>
      </c>
      <c r="K19" s="29">
        <f t="shared" si="3"/>
        <v>0</v>
      </c>
      <c r="L19" s="34">
        <v>0</v>
      </c>
      <c r="M19" s="29">
        <f t="shared" si="4"/>
        <v>0</v>
      </c>
      <c r="N19" s="25">
        <v>0</v>
      </c>
      <c r="O19" s="26">
        <f t="shared" si="5"/>
        <v>0</v>
      </c>
    </row>
    <row r="20" spans="1:15" ht="18" customHeight="1">
      <c r="A20" s="1"/>
      <c r="B20" s="51">
        <v>15</v>
      </c>
      <c r="C20" s="56" t="s">
        <v>15</v>
      </c>
      <c r="D20" s="76">
        <v>0</v>
      </c>
      <c r="E20" s="26">
        <f t="shared" si="0"/>
        <v>0</v>
      </c>
      <c r="F20" s="42">
        <v>0</v>
      </c>
      <c r="G20" s="29">
        <f t="shared" si="1"/>
        <v>0</v>
      </c>
      <c r="H20" s="32">
        <v>0</v>
      </c>
      <c r="I20" s="45">
        <f t="shared" si="2"/>
        <v>0</v>
      </c>
      <c r="J20" s="42">
        <v>0</v>
      </c>
      <c r="K20" s="29">
        <f t="shared" si="3"/>
        <v>0</v>
      </c>
      <c r="L20" s="32">
        <v>2</v>
      </c>
      <c r="M20" s="29">
        <f t="shared" si="4"/>
        <v>143300</v>
      </c>
      <c r="N20" s="27">
        <v>1</v>
      </c>
      <c r="O20" s="26">
        <f t="shared" si="5"/>
        <v>71650</v>
      </c>
    </row>
    <row r="21" spans="1:15" ht="18" customHeight="1">
      <c r="A21" s="1"/>
      <c r="B21" s="52">
        <v>16</v>
      </c>
      <c r="C21" s="56" t="s">
        <v>16</v>
      </c>
      <c r="D21" s="76">
        <v>0</v>
      </c>
      <c r="E21" s="26">
        <f t="shared" si="0"/>
        <v>0</v>
      </c>
      <c r="F21" s="42">
        <v>0</v>
      </c>
      <c r="G21" s="29">
        <f t="shared" si="1"/>
        <v>0</v>
      </c>
      <c r="H21" s="32">
        <v>0</v>
      </c>
      <c r="I21" s="45">
        <f t="shared" si="2"/>
        <v>0</v>
      </c>
      <c r="J21" s="42">
        <v>0</v>
      </c>
      <c r="K21" s="29">
        <f t="shared" si="3"/>
        <v>0</v>
      </c>
      <c r="L21" s="32">
        <v>0</v>
      </c>
      <c r="M21" s="29">
        <f t="shared" si="4"/>
        <v>0</v>
      </c>
      <c r="N21" s="27">
        <v>0</v>
      </c>
      <c r="O21" s="26">
        <f t="shared" si="5"/>
        <v>0</v>
      </c>
    </row>
    <row r="22" spans="1:15" ht="18" customHeight="1">
      <c r="A22" s="1"/>
      <c r="B22" s="51">
        <v>17</v>
      </c>
      <c r="C22" s="56" t="s">
        <v>17</v>
      </c>
      <c r="D22" s="76">
        <v>0</v>
      </c>
      <c r="E22" s="26">
        <f t="shared" si="0"/>
        <v>0</v>
      </c>
      <c r="F22" s="42">
        <v>0</v>
      </c>
      <c r="G22" s="29">
        <f t="shared" si="1"/>
        <v>0</v>
      </c>
      <c r="H22" s="32">
        <v>0</v>
      </c>
      <c r="I22" s="45">
        <f t="shared" si="2"/>
        <v>0</v>
      </c>
      <c r="J22" s="42">
        <v>0</v>
      </c>
      <c r="K22" s="29">
        <f t="shared" si="3"/>
        <v>0</v>
      </c>
      <c r="L22" s="32">
        <v>0</v>
      </c>
      <c r="M22" s="29">
        <f t="shared" si="4"/>
        <v>0</v>
      </c>
      <c r="N22" s="27">
        <v>0</v>
      </c>
      <c r="O22" s="26">
        <f t="shared" si="5"/>
        <v>0</v>
      </c>
    </row>
    <row r="23" spans="1:15" ht="18" customHeight="1">
      <c r="A23" s="1"/>
      <c r="B23" s="52">
        <v>18</v>
      </c>
      <c r="C23" s="56" t="s">
        <v>18</v>
      </c>
      <c r="D23" s="76">
        <v>0</v>
      </c>
      <c r="E23" s="26">
        <f t="shared" si="0"/>
        <v>0</v>
      </c>
      <c r="F23" s="42">
        <v>0</v>
      </c>
      <c r="G23" s="29">
        <f t="shared" si="1"/>
        <v>0</v>
      </c>
      <c r="H23" s="32">
        <v>0</v>
      </c>
      <c r="I23" s="45">
        <f t="shared" si="2"/>
        <v>0</v>
      </c>
      <c r="J23" s="42">
        <v>0</v>
      </c>
      <c r="K23" s="29">
        <f t="shared" si="3"/>
        <v>0</v>
      </c>
      <c r="L23" s="32">
        <v>0</v>
      </c>
      <c r="M23" s="29">
        <f t="shared" si="4"/>
        <v>0</v>
      </c>
      <c r="N23" s="27">
        <v>0</v>
      </c>
      <c r="O23" s="26">
        <f t="shared" si="5"/>
        <v>0</v>
      </c>
    </row>
    <row r="24" spans="1:15" ht="18" customHeight="1">
      <c r="A24" s="1"/>
      <c r="B24" s="51">
        <v>19</v>
      </c>
      <c r="C24" s="56" t="s">
        <v>19</v>
      </c>
      <c r="D24" s="76">
        <v>0</v>
      </c>
      <c r="E24" s="26">
        <f t="shared" si="0"/>
        <v>0</v>
      </c>
      <c r="F24" s="42">
        <v>0</v>
      </c>
      <c r="G24" s="29">
        <f t="shared" si="1"/>
        <v>0</v>
      </c>
      <c r="H24" s="32">
        <v>0</v>
      </c>
      <c r="I24" s="45">
        <f t="shared" si="2"/>
        <v>0</v>
      </c>
      <c r="J24" s="42">
        <v>0</v>
      </c>
      <c r="K24" s="29">
        <f t="shared" si="3"/>
        <v>0</v>
      </c>
      <c r="L24" s="32">
        <v>0</v>
      </c>
      <c r="M24" s="29">
        <f t="shared" si="4"/>
        <v>0</v>
      </c>
      <c r="N24" s="27">
        <v>0</v>
      </c>
      <c r="O24" s="26">
        <f t="shared" si="5"/>
        <v>0</v>
      </c>
    </row>
    <row r="25" spans="1:15" ht="18" customHeight="1">
      <c r="A25" s="1"/>
      <c r="B25" s="52">
        <v>20</v>
      </c>
      <c r="C25" s="56" t="s">
        <v>20</v>
      </c>
      <c r="D25" s="80">
        <v>1</v>
      </c>
      <c r="E25" s="26">
        <f t="shared" si="0"/>
        <v>71650</v>
      </c>
      <c r="F25" s="42">
        <v>1</v>
      </c>
      <c r="G25" s="29">
        <f t="shared" si="1"/>
        <v>71650</v>
      </c>
      <c r="H25" s="32">
        <v>1</v>
      </c>
      <c r="I25" s="45">
        <f t="shared" si="2"/>
        <v>71650</v>
      </c>
      <c r="J25" s="42">
        <v>0</v>
      </c>
      <c r="K25" s="29">
        <f t="shared" si="3"/>
        <v>0</v>
      </c>
      <c r="L25" s="32">
        <v>0</v>
      </c>
      <c r="M25" s="29">
        <f t="shared" si="4"/>
        <v>0</v>
      </c>
      <c r="N25" s="27">
        <v>0</v>
      </c>
      <c r="O25" s="26">
        <f t="shared" si="5"/>
        <v>0</v>
      </c>
    </row>
    <row r="26" spans="1:15" ht="18" customHeight="1">
      <c r="A26" s="1"/>
      <c r="B26" s="51">
        <v>21</v>
      </c>
      <c r="C26" s="56" t="s">
        <v>21</v>
      </c>
      <c r="D26" s="76">
        <v>0</v>
      </c>
      <c r="E26" s="26">
        <f t="shared" si="0"/>
        <v>0</v>
      </c>
      <c r="F26" s="42">
        <v>0</v>
      </c>
      <c r="G26" s="29">
        <f t="shared" si="1"/>
        <v>0</v>
      </c>
      <c r="H26" s="32">
        <v>0</v>
      </c>
      <c r="I26" s="45">
        <f t="shared" si="2"/>
        <v>0</v>
      </c>
      <c r="J26" s="42">
        <v>0</v>
      </c>
      <c r="K26" s="29">
        <f t="shared" si="3"/>
        <v>0</v>
      </c>
      <c r="L26" s="32">
        <v>0</v>
      </c>
      <c r="M26" s="29">
        <f t="shared" si="4"/>
        <v>0</v>
      </c>
      <c r="N26" s="27">
        <v>0</v>
      </c>
      <c r="O26" s="26">
        <f t="shared" si="5"/>
        <v>0</v>
      </c>
    </row>
    <row r="27" spans="1:15" ht="18" customHeight="1">
      <c r="A27" s="1"/>
      <c r="B27" s="52">
        <v>22</v>
      </c>
      <c r="C27" s="56" t="s">
        <v>22</v>
      </c>
      <c r="D27" s="76">
        <v>0</v>
      </c>
      <c r="E27" s="26">
        <f t="shared" si="0"/>
        <v>0</v>
      </c>
      <c r="F27" s="42">
        <v>0</v>
      </c>
      <c r="G27" s="29">
        <f t="shared" si="1"/>
        <v>0</v>
      </c>
      <c r="H27" s="32">
        <v>0</v>
      </c>
      <c r="I27" s="45">
        <f t="shared" si="2"/>
        <v>0</v>
      </c>
      <c r="J27" s="42">
        <v>0</v>
      </c>
      <c r="K27" s="29">
        <f t="shared" si="3"/>
        <v>0</v>
      </c>
      <c r="L27" s="32">
        <v>0</v>
      </c>
      <c r="M27" s="29">
        <f t="shared" si="4"/>
        <v>0</v>
      </c>
      <c r="N27" s="27">
        <v>0</v>
      </c>
      <c r="O27" s="26">
        <f t="shared" si="5"/>
        <v>0</v>
      </c>
    </row>
    <row r="28" spans="1:15" ht="18" customHeight="1">
      <c r="A28" s="1"/>
      <c r="B28" s="51">
        <v>23</v>
      </c>
      <c r="C28" s="56" t="s">
        <v>23</v>
      </c>
      <c r="D28" s="76">
        <v>0</v>
      </c>
      <c r="E28" s="26">
        <f t="shared" si="0"/>
        <v>0</v>
      </c>
      <c r="F28" s="42">
        <v>0</v>
      </c>
      <c r="G28" s="29">
        <f t="shared" si="1"/>
        <v>0</v>
      </c>
      <c r="H28" s="32">
        <v>0</v>
      </c>
      <c r="I28" s="45">
        <f t="shared" si="2"/>
        <v>0</v>
      </c>
      <c r="J28" s="42">
        <v>0</v>
      </c>
      <c r="K28" s="29">
        <f t="shared" si="3"/>
        <v>0</v>
      </c>
      <c r="L28" s="32">
        <v>0</v>
      </c>
      <c r="M28" s="29">
        <f t="shared" si="4"/>
        <v>0</v>
      </c>
      <c r="N28" s="27">
        <v>0</v>
      </c>
      <c r="O28" s="26">
        <f t="shared" si="5"/>
        <v>0</v>
      </c>
    </row>
    <row r="29" spans="1:15" ht="18" customHeight="1">
      <c r="A29" s="1"/>
      <c r="B29" s="52">
        <v>24</v>
      </c>
      <c r="C29" s="56" t="s">
        <v>24</v>
      </c>
      <c r="D29" s="76">
        <v>0</v>
      </c>
      <c r="E29" s="26">
        <f t="shared" si="0"/>
        <v>0</v>
      </c>
      <c r="F29" s="42">
        <v>0</v>
      </c>
      <c r="G29" s="29">
        <f t="shared" si="1"/>
        <v>0</v>
      </c>
      <c r="H29" s="32">
        <v>0</v>
      </c>
      <c r="I29" s="45">
        <f t="shared" si="2"/>
        <v>0</v>
      </c>
      <c r="J29" s="42">
        <v>0</v>
      </c>
      <c r="K29" s="29">
        <f t="shared" si="3"/>
        <v>0</v>
      </c>
      <c r="L29" s="32">
        <v>0</v>
      </c>
      <c r="M29" s="29">
        <f t="shared" si="4"/>
        <v>0</v>
      </c>
      <c r="N29" s="27">
        <v>0</v>
      </c>
      <c r="O29" s="26">
        <f t="shared" si="5"/>
        <v>0</v>
      </c>
    </row>
    <row r="30" spans="1:15" ht="18" customHeight="1">
      <c r="A30" s="1"/>
      <c r="B30" s="51">
        <v>25</v>
      </c>
      <c r="C30" s="56" t="s">
        <v>25</v>
      </c>
      <c r="D30" s="76">
        <v>0</v>
      </c>
      <c r="E30" s="26">
        <f t="shared" si="0"/>
        <v>0</v>
      </c>
      <c r="F30" s="42">
        <v>0</v>
      </c>
      <c r="G30" s="29">
        <f t="shared" si="1"/>
        <v>0</v>
      </c>
      <c r="H30" s="32">
        <v>0</v>
      </c>
      <c r="I30" s="45">
        <f t="shared" si="2"/>
        <v>0</v>
      </c>
      <c r="J30" s="42">
        <v>0</v>
      </c>
      <c r="K30" s="29">
        <f t="shared" si="3"/>
        <v>0</v>
      </c>
      <c r="L30" s="32">
        <v>0</v>
      </c>
      <c r="M30" s="29">
        <f t="shared" si="4"/>
        <v>0</v>
      </c>
      <c r="N30" s="27">
        <v>0</v>
      </c>
      <c r="O30" s="26">
        <f t="shared" si="5"/>
        <v>0</v>
      </c>
    </row>
    <row r="31" spans="1:15" ht="74.400000000000006" customHeight="1">
      <c r="A31" s="1"/>
      <c r="B31" s="51">
        <v>26</v>
      </c>
      <c r="C31" s="56" t="s">
        <v>28</v>
      </c>
      <c r="D31" s="76">
        <v>0</v>
      </c>
      <c r="E31" s="26">
        <f t="shared" si="0"/>
        <v>0</v>
      </c>
      <c r="F31" s="42">
        <v>0</v>
      </c>
      <c r="G31" s="29">
        <f t="shared" si="1"/>
        <v>0</v>
      </c>
      <c r="H31" s="32">
        <v>0</v>
      </c>
      <c r="I31" s="45">
        <f t="shared" si="2"/>
        <v>0</v>
      </c>
      <c r="J31" s="42">
        <v>0</v>
      </c>
      <c r="K31" s="29">
        <f t="shared" si="3"/>
        <v>0</v>
      </c>
      <c r="L31" s="32">
        <v>0</v>
      </c>
      <c r="M31" s="29">
        <f t="shared" si="4"/>
        <v>0</v>
      </c>
      <c r="N31" s="27">
        <v>0</v>
      </c>
      <c r="O31" s="26">
        <f t="shared" si="5"/>
        <v>0</v>
      </c>
    </row>
    <row r="32" spans="1:15" ht="41.4" customHeight="1" thickBot="1">
      <c r="A32" s="1"/>
      <c r="B32" s="53">
        <v>27</v>
      </c>
      <c r="C32" s="57" t="s">
        <v>29</v>
      </c>
      <c r="D32" s="81">
        <v>0</v>
      </c>
      <c r="E32" s="38">
        <f t="shared" si="0"/>
        <v>0</v>
      </c>
      <c r="F32" s="82">
        <v>0</v>
      </c>
      <c r="G32" s="29">
        <f t="shared" si="1"/>
        <v>0</v>
      </c>
      <c r="H32" s="33">
        <v>0</v>
      </c>
      <c r="I32" s="48">
        <f t="shared" si="2"/>
        <v>0</v>
      </c>
      <c r="J32" s="43">
        <v>0</v>
      </c>
      <c r="K32" s="29">
        <f t="shared" si="3"/>
        <v>0</v>
      </c>
      <c r="L32" s="32">
        <v>0</v>
      </c>
      <c r="M32" s="29">
        <f t="shared" si="4"/>
        <v>0</v>
      </c>
      <c r="N32" s="27">
        <v>0</v>
      </c>
      <c r="O32" s="26">
        <f t="shared" si="5"/>
        <v>0</v>
      </c>
    </row>
    <row r="33" spans="1:15" ht="27.75" customHeight="1" thickBot="1">
      <c r="A33" s="10"/>
      <c r="B33" s="88" t="s">
        <v>26</v>
      </c>
      <c r="C33" s="89"/>
      <c r="D33" s="67">
        <f>SUM(SUM(D6:D32))</f>
        <v>4</v>
      </c>
      <c r="E33" s="24">
        <f t="shared" ref="E33:K33" si="6">SUM(E6:E32)</f>
        <v>286600</v>
      </c>
      <c r="F33" s="23">
        <f t="shared" si="6"/>
        <v>3</v>
      </c>
      <c r="G33" s="24">
        <f t="shared" si="6"/>
        <v>214950</v>
      </c>
      <c r="H33" s="49">
        <f t="shared" si="6"/>
        <v>3</v>
      </c>
      <c r="I33" s="47">
        <f t="shared" si="6"/>
        <v>214950</v>
      </c>
      <c r="J33" s="23">
        <f t="shared" si="6"/>
        <v>2</v>
      </c>
      <c r="K33" s="24">
        <f t="shared" si="6"/>
        <v>143300</v>
      </c>
      <c r="L33" s="23">
        <f t="shared" ref="L33:O33" si="7">SUM(L6:L32)</f>
        <v>4</v>
      </c>
      <c r="M33" s="24">
        <f t="shared" si="7"/>
        <v>286600</v>
      </c>
      <c r="N33" s="23">
        <f t="shared" si="7"/>
        <v>3</v>
      </c>
      <c r="O33" s="24">
        <f t="shared" si="7"/>
        <v>214950</v>
      </c>
    </row>
    <row r="34" spans="1:15" ht="27.75" customHeight="1">
      <c r="A34" s="10"/>
      <c r="B34" s="10"/>
      <c r="C34" s="18"/>
      <c r="D34" s="18"/>
      <c r="E34" s="18"/>
      <c r="F34" s="18"/>
      <c r="G34" s="18"/>
      <c r="H34" s="18"/>
      <c r="I34" s="18"/>
      <c r="J34" s="18"/>
      <c r="K34" s="18"/>
      <c r="L34" s="18"/>
      <c r="M34" s="18"/>
      <c r="N34" s="18"/>
      <c r="O34" s="18"/>
    </row>
    <row r="35" spans="1:15" ht="17.25" customHeight="1">
      <c r="A35" s="11"/>
      <c r="B35" s="11"/>
      <c r="C35" s="12"/>
      <c r="D35" s="12"/>
      <c r="E35" s="12"/>
      <c r="F35" s="12"/>
      <c r="G35" s="12"/>
      <c r="H35" s="12"/>
      <c r="I35" s="12"/>
      <c r="J35" s="12"/>
      <c r="K35" s="12"/>
      <c r="L35" s="12"/>
      <c r="M35" s="12"/>
      <c r="N35" s="12"/>
      <c r="O35" s="12"/>
    </row>
    <row r="36" spans="1:15" ht="49.25" customHeight="1">
      <c r="A36" s="14"/>
      <c r="B36" s="86"/>
      <c r="C36" s="86"/>
      <c r="D36" s="86"/>
      <c r="E36" s="86"/>
      <c r="F36" s="86"/>
      <c r="G36" s="86"/>
      <c r="H36" s="86"/>
      <c r="I36" s="86"/>
      <c r="J36" s="86"/>
      <c r="K36" s="86"/>
      <c r="L36" s="86"/>
      <c r="M36" s="86"/>
      <c r="N36" s="86"/>
      <c r="O36" s="86"/>
    </row>
  </sheetData>
  <mergeCells count="12">
    <mergeCell ref="B36:O36"/>
    <mergeCell ref="L3:M3"/>
    <mergeCell ref="N3:O3"/>
    <mergeCell ref="B33:C33"/>
    <mergeCell ref="N1:O1"/>
    <mergeCell ref="B2:B4"/>
    <mergeCell ref="C2:C4"/>
    <mergeCell ref="D2:O2"/>
    <mergeCell ref="D3:E3"/>
    <mergeCell ref="F3:G3"/>
    <mergeCell ref="H3:I3"/>
    <mergeCell ref="J3:K3"/>
  </mergeCells>
  <pageMargins left="0.7" right="0.7" top="0.75" bottom="0.75" header="0.3" footer="0.3"/>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A277B-04BE-439D-830A-C5A76112AEBE}">
  <sheetPr>
    <pageSetUpPr fitToPage="1"/>
  </sheetPr>
  <dimension ref="A1:P36"/>
  <sheetViews>
    <sheetView tabSelected="1" view="pageBreakPreview" zoomScale="40" zoomScaleNormal="50" zoomScaleSheetLayoutView="40" workbookViewId="0">
      <selection activeCell="G13" sqref="G13"/>
    </sheetView>
  </sheetViews>
  <sheetFormatPr defaultColWidth="14.453125" defaultRowHeight="14.5"/>
  <cols>
    <col min="1" max="2" width="5.36328125" customWidth="1"/>
    <col min="3" max="3" width="38.453125" customWidth="1"/>
    <col min="4" max="9" width="22.90625" customWidth="1"/>
    <col min="10" max="10" width="25.453125" customWidth="1"/>
    <col min="11" max="11" width="20.1796875" customWidth="1"/>
    <col min="12" max="15" width="22.90625" customWidth="1"/>
    <col min="16" max="16" width="41.08984375" customWidth="1"/>
  </cols>
  <sheetData>
    <row r="1" spans="1:16" ht="87.65" customHeight="1" thickBot="1">
      <c r="A1" s="1"/>
      <c r="B1" s="1"/>
      <c r="C1" s="2"/>
      <c r="D1" s="2"/>
      <c r="E1" s="2"/>
      <c r="F1" s="2"/>
      <c r="G1" s="2"/>
      <c r="H1" s="2"/>
      <c r="I1" s="2"/>
      <c r="J1" s="2"/>
      <c r="K1" s="2"/>
      <c r="L1" s="2"/>
      <c r="M1" s="2"/>
      <c r="N1" s="104"/>
      <c r="O1" s="104"/>
      <c r="P1" s="35" t="s">
        <v>33</v>
      </c>
    </row>
    <row r="2" spans="1:16" ht="43.75" customHeight="1" thickBot="1">
      <c r="A2" s="3"/>
      <c r="B2" s="101" t="s">
        <v>31</v>
      </c>
      <c r="C2" s="101" t="s">
        <v>30</v>
      </c>
      <c r="D2" s="98" t="s">
        <v>36</v>
      </c>
      <c r="E2" s="99"/>
      <c r="F2" s="99"/>
      <c r="G2" s="99"/>
      <c r="H2" s="99"/>
      <c r="I2" s="99"/>
      <c r="J2" s="99"/>
      <c r="K2" s="99"/>
      <c r="L2" s="99"/>
      <c r="M2" s="99"/>
      <c r="N2" s="99"/>
      <c r="O2" s="100"/>
      <c r="P2" s="105" t="s">
        <v>0</v>
      </c>
    </row>
    <row r="3" spans="1:16" ht="267.5" customHeight="1" thickBot="1">
      <c r="A3" s="4"/>
      <c r="B3" s="102"/>
      <c r="C3" s="102"/>
      <c r="D3" s="90" t="s">
        <v>50</v>
      </c>
      <c r="E3" s="91"/>
      <c r="F3" s="90" t="s">
        <v>51</v>
      </c>
      <c r="G3" s="91"/>
      <c r="H3" s="90" t="s">
        <v>52</v>
      </c>
      <c r="I3" s="91"/>
      <c r="J3" s="90" t="s">
        <v>54</v>
      </c>
      <c r="K3" s="91"/>
      <c r="L3" s="90" t="s">
        <v>55</v>
      </c>
      <c r="M3" s="91"/>
      <c r="N3" s="90" t="s">
        <v>56</v>
      </c>
      <c r="O3" s="91"/>
      <c r="P3" s="106"/>
    </row>
    <row r="4" spans="1:16" ht="27.65" customHeight="1" thickBot="1">
      <c r="A4" s="4"/>
      <c r="B4" s="103"/>
      <c r="C4" s="103"/>
      <c r="D4" s="39" t="s">
        <v>35</v>
      </c>
      <c r="E4" s="22" t="s">
        <v>27</v>
      </c>
      <c r="F4" s="39" t="s">
        <v>35</v>
      </c>
      <c r="G4" s="22" t="s">
        <v>27</v>
      </c>
      <c r="H4" s="39" t="s">
        <v>35</v>
      </c>
      <c r="I4" s="22" t="s">
        <v>27</v>
      </c>
      <c r="J4" s="39" t="s">
        <v>35</v>
      </c>
      <c r="K4" s="22" t="s">
        <v>27</v>
      </c>
      <c r="L4" s="39" t="s">
        <v>35</v>
      </c>
      <c r="M4" s="22" t="s">
        <v>27</v>
      </c>
      <c r="N4" s="39" t="s">
        <v>35</v>
      </c>
      <c r="O4" s="22" t="s">
        <v>27</v>
      </c>
      <c r="P4" s="107"/>
    </row>
    <row r="5" spans="1:16" ht="15" customHeight="1" thickBot="1">
      <c r="A5" s="5"/>
      <c r="B5" s="15">
        <v>1</v>
      </c>
      <c r="C5" s="20">
        <v>2</v>
      </c>
      <c r="D5" s="15">
        <v>29</v>
      </c>
      <c r="E5" s="15">
        <v>30</v>
      </c>
      <c r="F5" s="15">
        <v>31</v>
      </c>
      <c r="G5" s="15">
        <v>32</v>
      </c>
      <c r="H5" s="15">
        <v>33</v>
      </c>
      <c r="I5" s="15">
        <v>34</v>
      </c>
      <c r="J5" s="15">
        <v>35</v>
      </c>
      <c r="K5" s="15">
        <v>36</v>
      </c>
      <c r="L5" s="15">
        <v>37</v>
      </c>
      <c r="M5" s="15">
        <v>38</v>
      </c>
      <c r="N5" s="15">
        <v>39</v>
      </c>
      <c r="O5" s="15">
        <v>40</v>
      </c>
      <c r="P5" s="44">
        <v>41</v>
      </c>
    </row>
    <row r="6" spans="1:16" ht="18" customHeight="1">
      <c r="A6" s="1"/>
      <c r="B6" s="6">
        <v>1</v>
      </c>
      <c r="C6" s="7" t="s">
        <v>1</v>
      </c>
      <c r="D6" s="78">
        <v>0</v>
      </c>
      <c r="E6" s="29">
        <f>D6*71650</f>
        <v>0</v>
      </c>
      <c r="F6" s="31">
        <v>0</v>
      </c>
      <c r="G6" s="30">
        <f>F6*71650</f>
        <v>0</v>
      </c>
      <c r="H6" s="68">
        <v>0</v>
      </c>
      <c r="I6" s="29">
        <f>H6*71650</f>
        <v>0</v>
      </c>
      <c r="J6" s="31">
        <v>0</v>
      </c>
      <c r="K6" s="29">
        <f>J6*71650</f>
        <v>0</v>
      </c>
      <c r="L6" s="25">
        <v>0</v>
      </c>
      <c r="M6" s="29">
        <f>L6*71650</f>
        <v>0</v>
      </c>
      <c r="N6" s="25">
        <v>0</v>
      </c>
      <c r="O6" s="29">
        <f>N6*71650</f>
        <v>0</v>
      </c>
      <c r="P6" s="83">
        <f>Лист1!E8+Лист1!G8+Лист1!I8+Лист1!K8+Лист1!M8+Лист1!O8+Лист1!Q8+Лист2!E6+Лист2!G6+Лист2!I6+Лист2!K6+Лист2!M6+Лист2!O6+Лист3!E6+Лист3!G6+Лист3!I6+Лист3!K6+Лист3!M6+Лист3!O6</f>
        <v>0</v>
      </c>
    </row>
    <row r="7" spans="1:16" ht="18" customHeight="1">
      <c r="A7" s="1"/>
      <c r="B7" s="8">
        <v>2</v>
      </c>
      <c r="C7" s="9" t="s">
        <v>2</v>
      </c>
      <c r="D7" s="78">
        <v>0</v>
      </c>
      <c r="E7" s="29">
        <f t="shared" ref="E7:E32" si="0">D7*71650</f>
        <v>0</v>
      </c>
      <c r="F7" s="32">
        <v>0</v>
      </c>
      <c r="G7" s="26">
        <f t="shared" ref="G7:G32" si="1">F7*71650</f>
        <v>0</v>
      </c>
      <c r="H7" s="68">
        <v>0</v>
      </c>
      <c r="I7" s="29">
        <f t="shared" ref="I7:I32" si="2">H7*71650</f>
        <v>0</v>
      </c>
      <c r="J7" s="32">
        <v>0</v>
      </c>
      <c r="K7" s="29">
        <f t="shared" ref="K7:K32" si="3">J7*71650</f>
        <v>0</v>
      </c>
      <c r="L7" s="25">
        <v>0</v>
      </c>
      <c r="M7" s="29">
        <f t="shared" ref="M7:M32" si="4">L7*71650</f>
        <v>0</v>
      </c>
      <c r="N7" s="25">
        <v>0</v>
      </c>
      <c r="O7" s="29">
        <f t="shared" ref="O7:O32" si="5">N7*71650</f>
        <v>0</v>
      </c>
      <c r="P7" s="84">
        <f>Лист1!E9+Лист1!G9+Лист1!I9+Лист1!K9+Лист1!M9+Лист1!O9+Лист1!Q9+Лист2!E7+Лист2!G7+Лист2!I7+Лист2!K7+Лист2!M7+Лист2!O7+Лист3!E7+Лист3!G7+Лист3!I7+Лист3!K7+Лист3!M7+Лист3!O7</f>
        <v>0</v>
      </c>
    </row>
    <row r="8" spans="1:16" ht="18" customHeight="1">
      <c r="A8" s="1"/>
      <c r="B8" s="6">
        <v>3</v>
      </c>
      <c r="C8" s="9" t="s">
        <v>3</v>
      </c>
      <c r="D8" s="78">
        <v>0</v>
      </c>
      <c r="E8" s="29">
        <f t="shared" si="0"/>
        <v>0</v>
      </c>
      <c r="F8" s="32">
        <v>0</v>
      </c>
      <c r="G8" s="26">
        <f t="shared" si="1"/>
        <v>0</v>
      </c>
      <c r="H8" s="68">
        <v>0</v>
      </c>
      <c r="I8" s="29">
        <f t="shared" si="2"/>
        <v>0</v>
      </c>
      <c r="J8" s="32">
        <v>0</v>
      </c>
      <c r="K8" s="29">
        <f t="shared" si="3"/>
        <v>0</v>
      </c>
      <c r="L8" s="25">
        <v>0</v>
      </c>
      <c r="M8" s="29">
        <f t="shared" si="4"/>
        <v>0</v>
      </c>
      <c r="N8" s="25">
        <v>0</v>
      </c>
      <c r="O8" s="29">
        <f t="shared" si="5"/>
        <v>0</v>
      </c>
      <c r="P8" s="84">
        <f>Лист1!E10+Лист1!G10+Лист1!I10+Лист1!K10+Лист1!M10+Лист1!O10+Лист1!Q10+Лист2!E8+Лист2!G8+Лист2!I8+Лист2!K8+Лист2!M8+Лист2!O8+Лист3!E8+Лист3!G8+Лист3!I8+Лист3!K8+Лист3!M8+Лист3!O8</f>
        <v>0</v>
      </c>
    </row>
    <row r="9" spans="1:16" ht="18" customHeight="1">
      <c r="A9" s="1"/>
      <c r="B9" s="8">
        <v>4</v>
      </c>
      <c r="C9" s="9" t="s">
        <v>4</v>
      </c>
      <c r="D9" s="78">
        <v>0</v>
      </c>
      <c r="E9" s="29">
        <f t="shared" si="0"/>
        <v>0</v>
      </c>
      <c r="F9" s="32">
        <v>0</v>
      </c>
      <c r="G9" s="26">
        <f t="shared" si="1"/>
        <v>0</v>
      </c>
      <c r="H9" s="68">
        <v>0</v>
      </c>
      <c r="I9" s="29">
        <f t="shared" si="2"/>
        <v>0</v>
      </c>
      <c r="J9" s="32">
        <v>0</v>
      </c>
      <c r="K9" s="29">
        <f t="shared" si="3"/>
        <v>0</v>
      </c>
      <c r="L9" s="25">
        <v>0</v>
      </c>
      <c r="M9" s="29">
        <f t="shared" si="4"/>
        <v>0</v>
      </c>
      <c r="N9" s="25">
        <v>0</v>
      </c>
      <c r="O9" s="29">
        <f t="shared" si="5"/>
        <v>0</v>
      </c>
      <c r="P9" s="84">
        <f>Лист1!E11+Лист1!G11+Лист1!I11+Лист1!K11+Лист1!M11+Лист1!O11+Лист1!Q11+Лист2!E9+Лист2!G9+Лист2!I9+Лист2!K9+Лист2!M9+Лист2!O9+Лист3!E9+Лист3!G9+Лист3!I9+Лист3!K9+Лист3!M9+Лист3!O9</f>
        <v>71650</v>
      </c>
    </row>
    <row r="10" spans="1:16" ht="18" customHeight="1">
      <c r="A10" s="1"/>
      <c r="B10" s="6">
        <v>5</v>
      </c>
      <c r="C10" s="9" t="s">
        <v>5</v>
      </c>
      <c r="D10" s="78">
        <v>0</v>
      </c>
      <c r="E10" s="29">
        <f t="shared" si="0"/>
        <v>0</v>
      </c>
      <c r="F10" s="32">
        <v>0</v>
      </c>
      <c r="G10" s="26">
        <f t="shared" si="1"/>
        <v>0</v>
      </c>
      <c r="H10" s="68">
        <v>0</v>
      </c>
      <c r="I10" s="29">
        <f t="shared" si="2"/>
        <v>0</v>
      </c>
      <c r="J10" s="32">
        <v>0</v>
      </c>
      <c r="K10" s="29">
        <f t="shared" si="3"/>
        <v>0</v>
      </c>
      <c r="L10" s="25">
        <v>0</v>
      </c>
      <c r="M10" s="29">
        <f t="shared" si="4"/>
        <v>0</v>
      </c>
      <c r="N10" s="25">
        <v>0</v>
      </c>
      <c r="O10" s="29">
        <f t="shared" si="5"/>
        <v>0</v>
      </c>
      <c r="P10" s="84">
        <f>Лист1!E12+Лист1!G12+Лист1!I12+Лист1!K12+Лист1!M12+Лист1!O12+Лист1!Q12+Лист2!E10+Лист2!G10+Лист2!I10+Лист2!K10+Лист2!M10+Лист2!O10+Лист3!E10+Лист3!G10+Лист3!I10+Лист3!K10+Лист3!M10+Лист3!O10</f>
        <v>0</v>
      </c>
    </row>
    <row r="11" spans="1:16" ht="18" customHeight="1">
      <c r="A11" s="1"/>
      <c r="B11" s="8">
        <v>6</v>
      </c>
      <c r="C11" s="9" t="s">
        <v>6</v>
      </c>
      <c r="D11" s="78">
        <v>0</v>
      </c>
      <c r="E11" s="29">
        <f t="shared" si="0"/>
        <v>0</v>
      </c>
      <c r="F11" s="32">
        <v>0</v>
      </c>
      <c r="G11" s="26">
        <f t="shared" si="1"/>
        <v>0</v>
      </c>
      <c r="H11" s="68">
        <v>0</v>
      </c>
      <c r="I11" s="29">
        <f t="shared" si="2"/>
        <v>0</v>
      </c>
      <c r="J11" s="32">
        <v>0</v>
      </c>
      <c r="K11" s="29">
        <f t="shared" si="3"/>
        <v>0</v>
      </c>
      <c r="L11" s="25">
        <v>0</v>
      </c>
      <c r="M11" s="29">
        <f t="shared" si="4"/>
        <v>0</v>
      </c>
      <c r="N11" s="25">
        <v>0</v>
      </c>
      <c r="O11" s="29">
        <f t="shared" si="5"/>
        <v>0</v>
      </c>
      <c r="P11" s="84">
        <f>Лист1!E13+Лист1!G13+Лист1!I13+Лист1!K13+Лист1!M13+Лист1!O13+Лист1!Q13+Лист2!E11+Лист2!G11+Лист2!I11+Лист2!K11+Лист2!M11+Лист2!O11+Лист3!E11+Лист3!G11+Лист3!I11+Лист3!K11+Лист3!M11+Лист3!O11</f>
        <v>0</v>
      </c>
    </row>
    <row r="12" spans="1:16" ht="18" customHeight="1">
      <c r="A12" s="1"/>
      <c r="B12" s="6">
        <v>7</v>
      </c>
      <c r="C12" s="9" t="s">
        <v>7</v>
      </c>
      <c r="D12" s="78">
        <v>0</v>
      </c>
      <c r="E12" s="29">
        <f t="shared" si="0"/>
        <v>0</v>
      </c>
      <c r="F12" s="32">
        <v>0</v>
      </c>
      <c r="G12" s="26">
        <f t="shared" si="1"/>
        <v>0</v>
      </c>
      <c r="H12" s="54">
        <v>1</v>
      </c>
      <c r="I12" s="29">
        <f t="shared" si="2"/>
        <v>71650</v>
      </c>
      <c r="J12" s="32">
        <v>1</v>
      </c>
      <c r="K12" s="29">
        <f t="shared" si="3"/>
        <v>71650</v>
      </c>
      <c r="L12" s="25">
        <v>0</v>
      </c>
      <c r="M12" s="29">
        <f t="shared" si="4"/>
        <v>0</v>
      </c>
      <c r="N12" s="25">
        <v>0</v>
      </c>
      <c r="O12" s="29">
        <f t="shared" si="5"/>
        <v>0</v>
      </c>
      <c r="P12" s="84">
        <f>Лист1!E14+Лист1!G14+Лист1!I14+Лист1!K14+Лист1!M14+Лист1!O14+Лист1!Q14+Лист2!E12+Лист2!G12+Лист2!I12+Лист2!K12+Лист2!M12+Лист2!O12+Лист3!E12+Лист3!G12+Лист3!I12+Лист3!K12+Лист3!M12+Лист3!O12</f>
        <v>358250</v>
      </c>
    </row>
    <row r="13" spans="1:16" ht="18" customHeight="1">
      <c r="A13" s="1"/>
      <c r="B13" s="8">
        <v>8</v>
      </c>
      <c r="C13" s="9" t="s">
        <v>8</v>
      </c>
      <c r="D13" s="78">
        <v>0</v>
      </c>
      <c r="E13" s="29">
        <f t="shared" si="0"/>
        <v>0</v>
      </c>
      <c r="F13" s="32">
        <v>0</v>
      </c>
      <c r="G13" s="26">
        <f t="shared" si="1"/>
        <v>0</v>
      </c>
      <c r="H13" s="68">
        <v>0</v>
      </c>
      <c r="I13" s="29">
        <f t="shared" si="2"/>
        <v>0</v>
      </c>
      <c r="J13" s="32">
        <v>0</v>
      </c>
      <c r="K13" s="29">
        <f t="shared" si="3"/>
        <v>0</v>
      </c>
      <c r="L13" s="25">
        <v>0</v>
      </c>
      <c r="M13" s="29">
        <f t="shared" si="4"/>
        <v>0</v>
      </c>
      <c r="N13" s="25">
        <v>0</v>
      </c>
      <c r="O13" s="29">
        <f t="shared" si="5"/>
        <v>0</v>
      </c>
      <c r="P13" s="84">
        <f>Лист1!E15+Лист1!G15+Лист1!I15+Лист1!K15+Лист1!M15+Лист1!O15+Лист1!Q15+Лист2!E13+Лист2!G13+Лист2!I13+Лист2!K13+Лист2!M13+Лист2!O13+Лист3!E13+Лист3!G13+Лист3!I13+Лист3!K13+Лист3!M13+Лист3!O13</f>
        <v>0</v>
      </c>
    </row>
    <row r="14" spans="1:16" ht="18" customHeight="1">
      <c r="A14" s="1"/>
      <c r="B14" s="6">
        <v>9</v>
      </c>
      <c r="C14" s="9" t="s">
        <v>9</v>
      </c>
      <c r="D14" s="78">
        <v>0</v>
      </c>
      <c r="E14" s="29">
        <f t="shared" si="0"/>
        <v>0</v>
      </c>
      <c r="F14" s="32">
        <v>0</v>
      </c>
      <c r="G14" s="26">
        <f t="shared" si="1"/>
        <v>0</v>
      </c>
      <c r="H14" s="68">
        <v>0</v>
      </c>
      <c r="I14" s="29">
        <f t="shared" si="2"/>
        <v>0</v>
      </c>
      <c r="J14" s="32">
        <v>0</v>
      </c>
      <c r="K14" s="29">
        <f t="shared" si="3"/>
        <v>0</v>
      </c>
      <c r="L14" s="25">
        <v>0</v>
      </c>
      <c r="M14" s="29">
        <f t="shared" si="4"/>
        <v>0</v>
      </c>
      <c r="N14" s="25">
        <v>0</v>
      </c>
      <c r="O14" s="29">
        <f t="shared" si="5"/>
        <v>0</v>
      </c>
      <c r="P14" s="84">
        <f>Лист1!E16+Лист1!G16+Лист1!I16+Лист1!K16+Лист1!M16+Лист1!O16+Лист1!Q16+Лист2!E14+Лист2!G14+Лист2!I14+Лист2!K14+Лист2!M14+Лист2!O14+Лист3!E14+Лист3!G14+Лист3!I14+Лист3!K14+Лист3!M14+Лист3!O14</f>
        <v>0</v>
      </c>
    </row>
    <row r="15" spans="1:16" ht="18" customHeight="1">
      <c r="A15" s="1"/>
      <c r="B15" s="8">
        <v>10</v>
      </c>
      <c r="C15" s="9" t="s">
        <v>10</v>
      </c>
      <c r="D15" s="78">
        <v>0</v>
      </c>
      <c r="E15" s="29">
        <f t="shared" si="0"/>
        <v>0</v>
      </c>
      <c r="F15" s="32">
        <v>0</v>
      </c>
      <c r="G15" s="26">
        <f t="shared" si="1"/>
        <v>0</v>
      </c>
      <c r="H15" s="68">
        <v>0</v>
      </c>
      <c r="I15" s="29">
        <f t="shared" si="2"/>
        <v>0</v>
      </c>
      <c r="J15" s="32">
        <v>0</v>
      </c>
      <c r="K15" s="29">
        <f t="shared" si="3"/>
        <v>0</v>
      </c>
      <c r="L15" s="25">
        <v>0</v>
      </c>
      <c r="M15" s="29">
        <f t="shared" si="4"/>
        <v>0</v>
      </c>
      <c r="N15" s="25">
        <v>0</v>
      </c>
      <c r="O15" s="29">
        <f t="shared" si="5"/>
        <v>0</v>
      </c>
      <c r="P15" s="84">
        <f>Лист1!E17+Лист1!G17+Лист1!I17+Лист1!K17+Лист1!M17+Лист1!O17+Лист1!Q17+Лист2!E15+Лист2!G15+Лист2!I15+Лист2!K15+Лист2!M15+Лист2!O15+Лист3!E15+Лист3!G15+Лист3!I15+Лист3!K15+Лист3!M15+Лист3!O15</f>
        <v>0</v>
      </c>
    </row>
    <row r="16" spans="1:16" ht="18" customHeight="1">
      <c r="A16" s="1"/>
      <c r="B16" s="6">
        <v>11</v>
      </c>
      <c r="C16" s="9" t="s">
        <v>11</v>
      </c>
      <c r="D16" s="78">
        <v>0</v>
      </c>
      <c r="E16" s="29">
        <f t="shared" si="0"/>
        <v>0</v>
      </c>
      <c r="F16" s="32">
        <v>0</v>
      </c>
      <c r="G16" s="26">
        <f t="shared" si="1"/>
        <v>0</v>
      </c>
      <c r="H16" s="68">
        <v>0</v>
      </c>
      <c r="I16" s="29">
        <f t="shared" si="2"/>
        <v>0</v>
      </c>
      <c r="J16" s="32">
        <v>0</v>
      </c>
      <c r="K16" s="29">
        <f t="shared" si="3"/>
        <v>0</v>
      </c>
      <c r="L16" s="25">
        <v>0</v>
      </c>
      <c r="M16" s="29">
        <f t="shared" si="4"/>
        <v>0</v>
      </c>
      <c r="N16" s="25">
        <v>0</v>
      </c>
      <c r="O16" s="29">
        <f t="shared" si="5"/>
        <v>0</v>
      </c>
      <c r="P16" s="84">
        <f>Лист1!E18+Лист1!G18+Лист1!I18+Лист1!K18+Лист1!M18+Лист1!O18+Лист1!Q18+Лист2!E16+Лист2!G16+Лист2!I16+Лист2!K16+Лист2!M16+Лист2!O16+Лист3!E16+Лист3!G16+Лист3!I16+Лист3!K16+Лист3!M16+Лист3!O16</f>
        <v>0</v>
      </c>
    </row>
    <row r="17" spans="1:16" ht="18" customHeight="1">
      <c r="A17" s="1"/>
      <c r="B17" s="8">
        <v>12</v>
      </c>
      <c r="C17" s="9" t="s">
        <v>12</v>
      </c>
      <c r="D17" s="78">
        <v>0</v>
      </c>
      <c r="E17" s="29">
        <f t="shared" si="0"/>
        <v>0</v>
      </c>
      <c r="F17" s="32">
        <v>0</v>
      </c>
      <c r="G17" s="26">
        <f t="shared" si="1"/>
        <v>0</v>
      </c>
      <c r="H17" s="68">
        <v>0</v>
      </c>
      <c r="I17" s="29">
        <f t="shared" si="2"/>
        <v>0</v>
      </c>
      <c r="J17" s="32">
        <v>0</v>
      </c>
      <c r="K17" s="29">
        <f t="shared" si="3"/>
        <v>0</v>
      </c>
      <c r="L17" s="25">
        <v>0</v>
      </c>
      <c r="M17" s="29">
        <f t="shared" si="4"/>
        <v>0</v>
      </c>
      <c r="N17" s="25">
        <v>0</v>
      </c>
      <c r="O17" s="29">
        <f t="shared" si="5"/>
        <v>0</v>
      </c>
      <c r="P17" s="84">
        <f>Лист1!E19+Лист1!G19+Лист1!I19+Лист1!K19+Лист1!M19+Лист1!O19+Лист1!Q19+Лист2!E17+Лист2!G17+Лист2!I17+Лист2!K17+Лист2!M17+Лист2!O17+Лист3!E17+Лист3!G17+Лист3!I17+Лист3!K17+Лист3!M17+Лист3!O17</f>
        <v>0</v>
      </c>
    </row>
    <row r="18" spans="1:16" ht="18" customHeight="1">
      <c r="A18" s="1"/>
      <c r="B18" s="6">
        <v>13</v>
      </c>
      <c r="C18" s="9" t="s">
        <v>13</v>
      </c>
      <c r="D18" s="64">
        <v>2</v>
      </c>
      <c r="E18" s="29">
        <f t="shared" si="0"/>
        <v>143300</v>
      </c>
      <c r="F18" s="32">
        <v>2</v>
      </c>
      <c r="G18" s="26">
        <f t="shared" si="1"/>
        <v>143300</v>
      </c>
      <c r="H18" s="54">
        <v>2</v>
      </c>
      <c r="I18" s="29">
        <f t="shared" si="2"/>
        <v>143300</v>
      </c>
      <c r="J18" s="32">
        <v>2</v>
      </c>
      <c r="K18" s="29">
        <f t="shared" si="3"/>
        <v>143300</v>
      </c>
      <c r="L18" s="25">
        <v>1</v>
      </c>
      <c r="M18" s="29">
        <f t="shared" si="4"/>
        <v>71650</v>
      </c>
      <c r="N18" s="25">
        <v>1</v>
      </c>
      <c r="O18" s="29">
        <f t="shared" si="5"/>
        <v>71650</v>
      </c>
      <c r="P18" s="84">
        <f>Лист1!E20+Лист1!G20+Лист1!I20+Лист1!K20+Лист1!M20+Лист1!O20+Лист1!Q20+Лист2!E18+Лист2!G18+Лист2!I18+Лист2!K18+Лист2!M18+Лист2!O18+Лист3!E18+Лист3!G18+Лист3!I18+Лист3!K18+Лист3!M18+Лист3!O18</f>
        <v>3510850</v>
      </c>
    </row>
    <row r="19" spans="1:16" ht="18" customHeight="1">
      <c r="A19" s="1"/>
      <c r="B19" s="8">
        <v>14</v>
      </c>
      <c r="C19" s="9" t="s">
        <v>14</v>
      </c>
      <c r="D19" s="78">
        <v>0</v>
      </c>
      <c r="E19" s="29">
        <f t="shared" si="0"/>
        <v>0</v>
      </c>
      <c r="F19" s="32">
        <v>0</v>
      </c>
      <c r="G19" s="26">
        <f t="shared" si="1"/>
        <v>0</v>
      </c>
      <c r="H19" s="68">
        <v>0</v>
      </c>
      <c r="I19" s="29">
        <f t="shared" si="2"/>
        <v>0</v>
      </c>
      <c r="J19" s="32">
        <v>0</v>
      </c>
      <c r="K19" s="29">
        <f t="shared" si="3"/>
        <v>0</v>
      </c>
      <c r="L19" s="25">
        <v>0</v>
      </c>
      <c r="M19" s="29">
        <f t="shared" si="4"/>
        <v>0</v>
      </c>
      <c r="N19" s="25">
        <v>0</v>
      </c>
      <c r="O19" s="29">
        <f t="shared" si="5"/>
        <v>0</v>
      </c>
      <c r="P19" s="84">
        <f>Лист1!E21+Лист1!G21+Лист1!I21+Лист1!K21+Лист1!M21+Лист1!O21+Лист1!Q21+Лист2!E19+Лист2!G19+Лист2!I19+Лист2!K19+Лист2!M19+Лист2!O19+Лист3!E19+Лист3!G19+Лист3!I19+Лист3!K19+Лист3!M19+Лист3!O19</f>
        <v>0</v>
      </c>
    </row>
    <row r="20" spans="1:16" ht="18" customHeight="1">
      <c r="A20" s="1"/>
      <c r="B20" s="6">
        <v>15</v>
      </c>
      <c r="C20" s="9" t="s">
        <v>15</v>
      </c>
      <c r="D20" s="64">
        <v>1</v>
      </c>
      <c r="E20" s="29">
        <f t="shared" si="0"/>
        <v>71650</v>
      </c>
      <c r="F20" s="32">
        <v>1</v>
      </c>
      <c r="G20" s="26">
        <f t="shared" si="1"/>
        <v>71650</v>
      </c>
      <c r="H20" s="54">
        <v>1</v>
      </c>
      <c r="I20" s="29">
        <f t="shared" si="2"/>
        <v>71650</v>
      </c>
      <c r="J20" s="32">
        <v>1</v>
      </c>
      <c r="K20" s="29">
        <f t="shared" si="3"/>
        <v>71650</v>
      </c>
      <c r="L20" s="27">
        <v>1</v>
      </c>
      <c r="M20" s="29">
        <f t="shared" si="4"/>
        <v>71650</v>
      </c>
      <c r="N20" s="27">
        <v>1</v>
      </c>
      <c r="O20" s="29">
        <f t="shared" si="5"/>
        <v>71650</v>
      </c>
      <c r="P20" s="84">
        <f>Лист1!E22+Лист1!G22+Лист1!I22+Лист1!K22+Лист1!M22+Лист1!O22+Лист1!Q22+Лист2!E20+Лист2!G20+Лист2!I20+Лист2!K20+Лист2!M20+Лист2!O20+Лист3!E20+Лист3!G20+Лист3!I20+Лист3!K20+Лист3!M20+Лист3!O20</f>
        <v>1576300</v>
      </c>
    </row>
    <row r="21" spans="1:16" ht="18" customHeight="1">
      <c r="A21" s="1"/>
      <c r="B21" s="8">
        <v>16</v>
      </c>
      <c r="C21" s="9" t="s">
        <v>16</v>
      </c>
      <c r="D21" s="78">
        <v>0</v>
      </c>
      <c r="E21" s="29">
        <f t="shared" si="0"/>
        <v>0</v>
      </c>
      <c r="F21" s="32">
        <v>0</v>
      </c>
      <c r="G21" s="26">
        <f t="shared" si="1"/>
        <v>0</v>
      </c>
      <c r="H21" s="68">
        <v>0</v>
      </c>
      <c r="I21" s="29">
        <f t="shared" si="2"/>
        <v>0</v>
      </c>
      <c r="J21" s="32">
        <v>0</v>
      </c>
      <c r="K21" s="29">
        <f t="shared" si="3"/>
        <v>0</v>
      </c>
      <c r="L21" s="27">
        <v>0</v>
      </c>
      <c r="M21" s="29">
        <f t="shared" si="4"/>
        <v>0</v>
      </c>
      <c r="N21" s="27">
        <v>0</v>
      </c>
      <c r="O21" s="29">
        <f t="shared" si="5"/>
        <v>0</v>
      </c>
      <c r="P21" s="84">
        <f>Лист1!E23+Лист1!G23+Лист1!I23+Лист1!K23+Лист1!M23+Лист1!O23+Лист1!Q23+Лист2!E21+Лист2!G21+Лист2!I21+Лист2!K21+Лист2!M21+Лист2!O21+Лист3!E21+Лист3!G21+Лист3!I21+Лист3!K21+Лист3!M21+Лист3!O21</f>
        <v>0</v>
      </c>
    </row>
    <row r="22" spans="1:16" ht="18" customHeight="1">
      <c r="A22" s="1"/>
      <c r="B22" s="6">
        <v>17</v>
      </c>
      <c r="C22" s="9" t="s">
        <v>17</v>
      </c>
      <c r="D22" s="78">
        <v>0</v>
      </c>
      <c r="E22" s="29">
        <f t="shared" si="0"/>
        <v>0</v>
      </c>
      <c r="F22" s="32">
        <v>0</v>
      </c>
      <c r="G22" s="26">
        <f t="shared" si="1"/>
        <v>0</v>
      </c>
      <c r="H22" s="68">
        <v>0</v>
      </c>
      <c r="I22" s="29">
        <f t="shared" si="2"/>
        <v>0</v>
      </c>
      <c r="J22" s="32">
        <v>0</v>
      </c>
      <c r="K22" s="29">
        <f t="shared" si="3"/>
        <v>0</v>
      </c>
      <c r="L22" s="27">
        <v>0</v>
      </c>
      <c r="M22" s="29">
        <f t="shared" si="4"/>
        <v>0</v>
      </c>
      <c r="N22" s="27">
        <v>0</v>
      </c>
      <c r="O22" s="29">
        <f t="shared" si="5"/>
        <v>0</v>
      </c>
      <c r="P22" s="84">
        <f>Лист1!E24+Лист1!G24+Лист1!I24+Лист1!K24+Лист1!M24+Лист1!O24+Лист1!Q24+Лист2!E22+Лист2!G22+Лист2!I22+Лист2!K22+Лист2!M22+Лист2!O22+Лист3!E22+Лист3!G22+Лист3!I22+Лист3!K22+Лист3!M22+Лист3!O22</f>
        <v>0</v>
      </c>
    </row>
    <row r="23" spans="1:16" ht="18" customHeight="1">
      <c r="A23" s="1"/>
      <c r="B23" s="8">
        <v>18</v>
      </c>
      <c r="C23" s="9" t="s">
        <v>18</v>
      </c>
      <c r="D23" s="78">
        <v>0</v>
      </c>
      <c r="E23" s="29">
        <f t="shared" si="0"/>
        <v>0</v>
      </c>
      <c r="F23" s="32">
        <v>0</v>
      </c>
      <c r="G23" s="26">
        <f t="shared" si="1"/>
        <v>0</v>
      </c>
      <c r="H23" s="68">
        <v>0</v>
      </c>
      <c r="I23" s="29">
        <f t="shared" si="2"/>
        <v>0</v>
      </c>
      <c r="J23" s="32">
        <v>0</v>
      </c>
      <c r="K23" s="29">
        <f t="shared" si="3"/>
        <v>0</v>
      </c>
      <c r="L23" s="27">
        <v>0</v>
      </c>
      <c r="M23" s="29">
        <f t="shared" si="4"/>
        <v>0</v>
      </c>
      <c r="N23" s="27">
        <v>0</v>
      </c>
      <c r="O23" s="29">
        <f t="shared" si="5"/>
        <v>0</v>
      </c>
      <c r="P23" s="84">
        <f>Лист1!E25+Лист1!G25+Лист1!I25+Лист1!K25+Лист1!M25+Лист1!O25+Лист1!Q25+Лист2!E23+Лист2!G23+Лист2!I23+Лист2!K23+Лист2!M23+Лист2!O23+Лист3!E23+Лист3!G23+Лист3!I23+Лист3!K23+Лист3!M23+Лист3!O23</f>
        <v>0</v>
      </c>
    </row>
    <row r="24" spans="1:16" ht="18" customHeight="1">
      <c r="A24" s="1"/>
      <c r="B24" s="6">
        <v>19</v>
      </c>
      <c r="C24" s="9" t="s">
        <v>19</v>
      </c>
      <c r="D24" s="78">
        <v>0</v>
      </c>
      <c r="E24" s="29">
        <f t="shared" si="0"/>
        <v>0</v>
      </c>
      <c r="F24" s="32">
        <v>0</v>
      </c>
      <c r="G24" s="26">
        <f t="shared" si="1"/>
        <v>0</v>
      </c>
      <c r="H24" s="68">
        <v>0</v>
      </c>
      <c r="I24" s="29">
        <f t="shared" si="2"/>
        <v>0</v>
      </c>
      <c r="J24" s="32">
        <v>0</v>
      </c>
      <c r="K24" s="29">
        <f t="shared" si="3"/>
        <v>0</v>
      </c>
      <c r="L24" s="27">
        <v>0</v>
      </c>
      <c r="M24" s="29">
        <f t="shared" si="4"/>
        <v>0</v>
      </c>
      <c r="N24" s="27">
        <v>0</v>
      </c>
      <c r="O24" s="29">
        <f t="shared" si="5"/>
        <v>0</v>
      </c>
      <c r="P24" s="84">
        <f>Лист1!E26+Лист1!G26+Лист1!I26+Лист1!K26+Лист1!M26+Лист1!O26+Лист1!Q26+Лист2!E24+Лист2!G24+Лист2!I24+Лист2!K24+Лист2!M24+Лист2!O24+Лист3!E24+Лист3!G24+Лист3!I24+Лист3!K24+Лист3!M24+Лист3!O24</f>
        <v>0</v>
      </c>
    </row>
    <row r="25" spans="1:16" ht="18" customHeight="1">
      <c r="A25" s="1"/>
      <c r="B25" s="8">
        <v>20</v>
      </c>
      <c r="C25" s="9" t="s">
        <v>20</v>
      </c>
      <c r="D25" s="78">
        <v>0</v>
      </c>
      <c r="E25" s="29">
        <f t="shared" si="0"/>
        <v>0</v>
      </c>
      <c r="F25" s="32">
        <v>0</v>
      </c>
      <c r="G25" s="26">
        <f t="shared" si="1"/>
        <v>0</v>
      </c>
      <c r="H25" s="68">
        <v>0</v>
      </c>
      <c r="I25" s="29">
        <f t="shared" si="2"/>
        <v>0</v>
      </c>
      <c r="J25" s="32">
        <v>0</v>
      </c>
      <c r="K25" s="29">
        <f t="shared" si="3"/>
        <v>0</v>
      </c>
      <c r="L25" s="27">
        <v>0</v>
      </c>
      <c r="M25" s="29">
        <f t="shared" si="4"/>
        <v>0</v>
      </c>
      <c r="N25" s="27">
        <v>0</v>
      </c>
      <c r="O25" s="29">
        <f t="shared" si="5"/>
        <v>0</v>
      </c>
      <c r="P25" s="84">
        <f>Лист1!E27+Лист1!G27+Лист1!I27+Лист1!K27+Лист1!M27+Лист1!O27+Лист1!Q27+Лист2!E25+Лист2!G25+Лист2!I25+Лист2!K25+Лист2!M25+Лист2!O25+Лист3!E25+Лист3!G25+Лист3!I25+Лист3!K25+Лист3!M25+Лист3!O25</f>
        <v>501550</v>
      </c>
    </row>
    <row r="26" spans="1:16" ht="18" customHeight="1">
      <c r="A26" s="1"/>
      <c r="B26" s="6">
        <v>21</v>
      </c>
      <c r="C26" s="9" t="s">
        <v>21</v>
      </c>
      <c r="D26" s="78">
        <v>0</v>
      </c>
      <c r="E26" s="29">
        <f t="shared" si="0"/>
        <v>0</v>
      </c>
      <c r="F26" s="32">
        <v>0</v>
      </c>
      <c r="G26" s="26">
        <f t="shared" si="1"/>
        <v>0</v>
      </c>
      <c r="H26" s="68">
        <v>0</v>
      </c>
      <c r="I26" s="29">
        <f t="shared" si="2"/>
        <v>0</v>
      </c>
      <c r="J26" s="32">
        <v>0</v>
      </c>
      <c r="K26" s="29">
        <f t="shared" si="3"/>
        <v>0</v>
      </c>
      <c r="L26" s="27">
        <v>0</v>
      </c>
      <c r="M26" s="29">
        <f t="shared" si="4"/>
        <v>0</v>
      </c>
      <c r="N26" s="27">
        <v>0</v>
      </c>
      <c r="O26" s="29">
        <f t="shared" si="5"/>
        <v>0</v>
      </c>
      <c r="P26" s="84">
        <f>Лист1!E28+Лист1!G28+Лист1!I28+Лист1!K28+Лист1!M28+Лист1!O28+Лист1!Q28+Лист2!E26+Лист2!G26+Лист2!I26+Лист2!K26+Лист2!M26+Лист2!O26+Лист3!E26+Лист3!G26+Лист3!I26+Лист3!K26+Лист3!M26+Лист3!O26</f>
        <v>0</v>
      </c>
    </row>
    <row r="27" spans="1:16" ht="18" customHeight="1">
      <c r="A27" s="1"/>
      <c r="B27" s="8">
        <v>22</v>
      </c>
      <c r="C27" s="9" t="s">
        <v>22</v>
      </c>
      <c r="D27" s="78">
        <v>0</v>
      </c>
      <c r="E27" s="29">
        <f t="shared" si="0"/>
        <v>0</v>
      </c>
      <c r="F27" s="32">
        <v>0</v>
      </c>
      <c r="G27" s="26">
        <f t="shared" si="1"/>
        <v>0</v>
      </c>
      <c r="H27" s="68">
        <v>0</v>
      </c>
      <c r="I27" s="29">
        <f t="shared" si="2"/>
        <v>0</v>
      </c>
      <c r="J27" s="32">
        <v>0</v>
      </c>
      <c r="K27" s="29">
        <f t="shared" si="3"/>
        <v>0</v>
      </c>
      <c r="L27" s="27">
        <v>0</v>
      </c>
      <c r="M27" s="29">
        <f t="shared" si="4"/>
        <v>0</v>
      </c>
      <c r="N27" s="27">
        <v>0</v>
      </c>
      <c r="O27" s="29">
        <f t="shared" si="5"/>
        <v>0</v>
      </c>
      <c r="P27" s="84">
        <f>Лист1!E29+Лист1!G29+Лист1!I29+Лист1!K29+Лист1!M29+Лист1!O29+Лист1!Q29+Лист2!E27+Лист2!G27+Лист2!I27+Лист2!K27+Лист2!M27+Лист2!O27+Лист3!E27+Лист3!G27+Лист3!I27+Лист3!K27+Лист3!M27+Лист3!O27</f>
        <v>0</v>
      </c>
    </row>
    <row r="28" spans="1:16" ht="18" customHeight="1">
      <c r="A28" s="1"/>
      <c r="B28" s="6">
        <v>23</v>
      </c>
      <c r="C28" s="9" t="s">
        <v>23</v>
      </c>
      <c r="D28" s="78">
        <v>0</v>
      </c>
      <c r="E28" s="29">
        <f t="shared" si="0"/>
        <v>0</v>
      </c>
      <c r="F28" s="32">
        <v>0</v>
      </c>
      <c r="G28" s="26">
        <f t="shared" si="1"/>
        <v>0</v>
      </c>
      <c r="H28" s="68">
        <v>0</v>
      </c>
      <c r="I28" s="29">
        <f t="shared" si="2"/>
        <v>0</v>
      </c>
      <c r="J28" s="32">
        <v>0</v>
      </c>
      <c r="K28" s="29">
        <f t="shared" si="3"/>
        <v>0</v>
      </c>
      <c r="L28" s="27">
        <v>0</v>
      </c>
      <c r="M28" s="29">
        <f t="shared" si="4"/>
        <v>0</v>
      </c>
      <c r="N28" s="27">
        <v>0</v>
      </c>
      <c r="O28" s="29">
        <f t="shared" si="5"/>
        <v>0</v>
      </c>
      <c r="P28" s="84">
        <f>Лист1!E30+Лист1!G30+Лист1!I30+Лист1!K30+Лист1!M30+Лист1!O30+Лист1!Q30+Лист2!E28+Лист2!G28+Лист2!I28+Лист2!K28+Лист2!M28+Лист2!O28+Лист3!E28+Лист3!G28+Лист3!I28+Лист3!K28+Лист3!M28+Лист3!O28</f>
        <v>0</v>
      </c>
    </row>
    <row r="29" spans="1:16" ht="18" customHeight="1">
      <c r="A29" s="1"/>
      <c r="B29" s="8">
        <v>24</v>
      </c>
      <c r="C29" s="9" t="s">
        <v>24</v>
      </c>
      <c r="D29" s="78">
        <v>0</v>
      </c>
      <c r="E29" s="29">
        <f t="shared" si="0"/>
        <v>0</v>
      </c>
      <c r="F29" s="32">
        <v>0</v>
      </c>
      <c r="G29" s="26">
        <f t="shared" si="1"/>
        <v>0</v>
      </c>
      <c r="H29" s="68">
        <v>0</v>
      </c>
      <c r="I29" s="29">
        <f t="shared" si="2"/>
        <v>0</v>
      </c>
      <c r="J29" s="32">
        <v>0</v>
      </c>
      <c r="K29" s="29">
        <f t="shared" si="3"/>
        <v>0</v>
      </c>
      <c r="L29" s="27">
        <v>0</v>
      </c>
      <c r="M29" s="29">
        <f t="shared" si="4"/>
        <v>0</v>
      </c>
      <c r="N29" s="27">
        <v>0</v>
      </c>
      <c r="O29" s="29">
        <f t="shared" si="5"/>
        <v>0</v>
      </c>
      <c r="P29" s="84">
        <f>Лист1!E31+Лист1!G31+Лист1!I31+Лист1!K31+Лист1!M31+Лист1!O31+Лист1!Q31+Лист2!E29+Лист2!G29+Лист2!I29+Лист2!K29+Лист2!M29+Лист2!O29+Лист3!E29+Лист3!G29+Лист3!I29+Лист3!K29+Лист3!M29+Лист3!O29</f>
        <v>0</v>
      </c>
    </row>
    <row r="30" spans="1:16" ht="18" customHeight="1">
      <c r="A30" s="1"/>
      <c r="B30" s="6">
        <v>25</v>
      </c>
      <c r="C30" s="9" t="s">
        <v>25</v>
      </c>
      <c r="D30" s="78">
        <v>0</v>
      </c>
      <c r="E30" s="29">
        <f t="shared" si="0"/>
        <v>0</v>
      </c>
      <c r="F30" s="32">
        <v>0</v>
      </c>
      <c r="G30" s="26">
        <f t="shared" si="1"/>
        <v>0</v>
      </c>
      <c r="H30" s="68">
        <v>0</v>
      </c>
      <c r="I30" s="29">
        <f t="shared" si="2"/>
        <v>0</v>
      </c>
      <c r="J30" s="32">
        <v>0</v>
      </c>
      <c r="K30" s="29">
        <f t="shared" si="3"/>
        <v>0</v>
      </c>
      <c r="L30" s="27">
        <v>0</v>
      </c>
      <c r="M30" s="29">
        <f t="shared" si="4"/>
        <v>0</v>
      </c>
      <c r="N30" s="27">
        <v>0</v>
      </c>
      <c r="O30" s="29">
        <f t="shared" si="5"/>
        <v>0</v>
      </c>
      <c r="P30" s="84">
        <f>Лист1!E32+Лист1!G32+Лист1!I32+Лист1!K32+Лист1!M32+Лист1!O32+Лист1!Q32+Лист2!E30+Лист2!G30+Лист2!I30+Лист2!K30+Лист2!M30+Лист2!O30+Лист3!E30+Лист3!G30+Лист3!I30+Лист3!K30+Лист3!M30+Лист3!O30</f>
        <v>0</v>
      </c>
    </row>
    <row r="31" spans="1:16" ht="74.400000000000006" customHeight="1">
      <c r="A31" s="1"/>
      <c r="B31" s="6">
        <v>26</v>
      </c>
      <c r="C31" s="9" t="s">
        <v>28</v>
      </c>
      <c r="D31" s="78">
        <v>0</v>
      </c>
      <c r="E31" s="29">
        <f t="shared" si="0"/>
        <v>0</v>
      </c>
      <c r="F31" s="32">
        <v>0</v>
      </c>
      <c r="G31" s="26">
        <f t="shared" si="1"/>
        <v>0</v>
      </c>
      <c r="H31" s="68">
        <v>0</v>
      </c>
      <c r="I31" s="29">
        <f t="shared" si="2"/>
        <v>0</v>
      </c>
      <c r="J31" s="32">
        <v>0</v>
      </c>
      <c r="K31" s="29">
        <f t="shared" si="3"/>
        <v>0</v>
      </c>
      <c r="L31" s="27">
        <v>0</v>
      </c>
      <c r="M31" s="29">
        <f t="shared" si="4"/>
        <v>0</v>
      </c>
      <c r="N31" s="27">
        <v>0</v>
      </c>
      <c r="O31" s="29">
        <f t="shared" si="5"/>
        <v>0</v>
      </c>
      <c r="P31" s="84">
        <f>Лист1!E33+Лист1!G33+Лист1!I33+Лист1!K33+Лист1!M33+Лист1!O33+Лист1!Q33+Лист2!E31+Лист2!G31+Лист2!I31+Лист2!K31+Лист2!M31+Лист2!O31+Лист3!E31+Лист3!G31+Лист3!I31+Лист3!K31+Лист3!M31+Лист3!O31</f>
        <v>0</v>
      </c>
    </row>
    <row r="32" spans="1:16" ht="41.4" customHeight="1" thickBot="1">
      <c r="A32" s="1"/>
      <c r="B32" s="16">
        <v>27</v>
      </c>
      <c r="C32" s="17" t="s">
        <v>29</v>
      </c>
      <c r="D32" s="79">
        <v>0</v>
      </c>
      <c r="E32" s="29">
        <f t="shared" si="0"/>
        <v>0</v>
      </c>
      <c r="F32" s="33">
        <v>0</v>
      </c>
      <c r="G32" s="38">
        <f t="shared" si="1"/>
        <v>0</v>
      </c>
      <c r="H32" s="74">
        <v>0</v>
      </c>
      <c r="I32" s="29">
        <f t="shared" si="2"/>
        <v>0</v>
      </c>
      <c r="J32" s="33">
        <v>0</v>
      </c>
      <c r="K32" s="29">
        <f t="shared" si="3"/>
        <v>0</v>
      </c>
      <c r="L32" s="27">
        <v>0</v>
      </c>
      <c r="M32" s="29">
        <f t="shared" si="4"/>
        <v>0</v>
      </c>
      <c r="N32" s="27">
        <v>0</v>
      </c>
      <c r="O32" s="29">
        <f t="shared" si="5"/>
        <v>0</v>
      </c>
      <c r="P32" s="85">
        <f>Лист1!E34+Лист1!G34+Лист1!I34+Лист1!K34+Лист1!M34+Лист1!O34+Лист1!Q34+Лист2!E32+Лист2!G32+Лист2!I32+Лист2!K32+Лист2!M32+Лист2!O32+Лист3!E32+Лист3!G32+Лист3!I32+Лист3!K32+Лист3!M32+Лист3!O32</f>
        <v>788150</v>
      </c>
    </row>
    <row r="33" spans="1:16" ht="27.75" customHeight="1" thickBot="1">
      <c r="A33" s="10"/>
      <c r="B33" s="88" t="s">
        <v>26</v>
      </c>
      <c r="C33" s="89"/>
      <c r="D33" s="67">
        <f>SUM(SUM(D6:D32))</f>
        <v>3</v>
      </c>
      <c r="E33" s="24">
        <f t="shared" ref="E33:P33" si="6">SUM(E6:E32)</f>
        <v>214950</v>
      </c>
      <c r="F33" s="23">
        <f t="shared" si="6"/>
        <v>3</v>
      </c>
      <c r="G33" s="24">
        <f t="shared" si="6"/>
        <v>214950</v>
      </c>
      <c r="H33" s="67">
        <f>SUM(SUM(H6:H32))</f>
        <v>4</v>
      </c>
      <c r="I33" s="24">
        <f t="shared" si="6"/>
        <v>286600</v>
      </c>
      <c r="J33" s="23">
        <f t="shared" si="6"/>
        <v>4</v>
      </c>
      <c r="K33" s="24">
        <f t="shared" si="6"/>
        <v>286600</v>
      </c>
      <c r="L33" s="23">
        <f t="shared" si="6"/>
        <v>2</v>
      </c>
      <c r="M33" s="24">
        <f t="shared" si="6"/>
        <v>143300</v>
      </c>
      <c r="N33" s="23">
        <f t="shared" si="6"/>
        <v>2</v>
      </c>
      <c r="O33" s="24">
        <f t="shared" si="6"/>
        <v>143300</v>
      </c>
      <c r="P33" s="47">
        <f t="shared" si="6"/>
        <v>6806750</v>
      </c>
    </row>
    <row r="34" spans="1:16" ht="27.75" customHeight="1">
      <c r="A34" s="10"/>
      <c r="B34" s="10"/>
      <c r="C34" s="18"/>
      <c r="D34" s="18"/>
      <c r="E34" s="18"/>
      <c r="F34" s="18"/>
      <c r="G34" s="18"/>
      <c r="H34" s="18"/>
      <c r="I34" s="18"/>
      <c r="J34" s="18"/>
      <c r="K34" s="18"/>
      <c r="L34" s="18"/>
      <c r="M34" s="18"/>
      <c r="N34" s="18"/>
      <c r="O34" s="18"/>
      <c r="P34" s="19"/>
    </row>
    <row r="35" spans="1:16" ht="17.25" customHeight="1">
      <c r="A35" s="11"/>
      <c r="B35" s="11"/>
      <c r="C35" s="12"/>
      <c r="D35" s="12"/>
      <c r="E35" s="12"/>
      <c r="F35" s="12"/>
      <c r="G35" s="12"/>
      <c r="H35" s="12"/>
      <c r="I35" s="12"/>
      <c r="J35" s="12"/>
      <c r="K35" s="12"/>
      <c r="L35" s="12"/>
      <c r="M35" s="12"/>
      <c r="N35" s="12"/>
      <c r="O35" s="12"/>
      <c r="P35" s="13"/>
    </row>
    <row r="36" spans="1:16" ht="49.25" customHeight="1">
      <c r="A36" s="14"/>
      <c r="B36" s="86" t="s">
        <v>53</v>
      </c>
      <c r="C36" s="86"/>
      <c r="D36" s="86"/>
      <c r="E36" s="86"/>
      <c r="F36" s="86"/>
      <c r="G36" s="86"/>
      <c r="H36" s="86"/>
      <c r="I36" s="86"/>
      <c r="J36" s="86"/>
      <c r="K36" s="86"/>
      <c r="L36" s="86"/>
      <c r="M36" s="86"/>
      <c r="N36" s="86"/>
      <c r="O36" s="86"/>
      <c r="P36" s="28" t="s">
        <v>32</v>
      </c>
    </row>
  </sheetData>
  <mergeCells count="13">
    <mergeCell ref="P2:P4"/>
    <mergeCell ref="N3:O3"/>
    <mergeCell ref="B33:C33"/>
    <mergeCell ref="B36:O36"/>
    <mergeCell ref="D2:O2"/>
    <mergeCell ref="C2:C4"/>
    <mergeCell ref="B2:B4"/>
    <mergeCell ref="N1:O1"/>
    <mergeCell ref="D3:E3"/>
    <mergeCell ref="F3:G3"/>
    <mergeCell ref="H3:I3"/>
    <mergeCell ref="J3:K3"/>
    <mergeCell ref="L3:M3"/>
  </mergeCells>
  <phoneticPr fontId="14" type="noConversion"/>
  <pageMargins left="0.7" right="0.7" top="0.75" bottom="0.75" header="0.3" footer="0.3"/>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2024-04-19T07:13:58Z</cp:lastPrinted>
  <dcterms:created xsi:type="dcterms:W3CDTF">2021-10-04T14:21:04Z</dcterms:created>
  <dcterms:modified xsi:type="dcterms:W3CDTF">2024-04-19T07:14:00Z</dcterms:modified>
</cp:coreProperties>
</file>