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Доросла онкологія\скасування 376-Р\"/>
    </mc:Choice>
  </mc:AlternateContent>
  <xr:revisionPtr revIDLastSave="0" documentId="13_ncr:1_{D1A3F2EE-5BBB-42BA-89F1-E01321FC976F}"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r9rLiuiGzLAMgFrD9cN6+FcJUo15Ahg1vpYpOzd+TrQ="/>
    </ext>
  </extLst>
</workbook>
</file>

<file path=xl/calcChain.xml><?xml version="1.0" encoding="utf-8"?>
<calcChain xmlns="http://schemas.openxmlformats.org/spreadsheetml/2006/main">
  <c r="E9" i="1" l="1"/>
  <c r="F9" i="1" s="1"/>
  <c r="E7" i="1"/>
  <c r="F7" i="1" s="1"/>
  <c r="E8" i="1"/>
  <c r="F8" i="1" s="1"/>
  <c r="E10" i="1"/>
  <c r="F10" i="1" s="1"/>
  <c r="E11" i="1"/>
  <c r="F11" i="1" s="1"/>
  <c r="E12" i="1"/>
  <c r="E13" i="1"/>
  <c r="F13" i="1" s="1"/>
  <c r="E14" i="1"/>
  <c r="E15" i="1"/>
  <c r="F15" i="1" s="1"/>
  <c r="E16" i="1"/>
  <c r="E17" i="1"/>
  <c r="F17" i="1" s="1"/>
  <c r="E18" i="1"/>
  <c r="F18" i="1" s="1"/>
  <c r="E19" i="1"/>
  <c r="F19" i="1" s="1"/>
  <c r="E20" i="1"/>
  <c r="E21" i="1"/>
  <c r="F21" i="1" s="1"/>
  <c r="E22" i="1"/>
  <c r="E23" i="1"/>
  <c r="F23" i="1" s="1"/>
  <c r="E24" i="1"/>
  <c r="E25" i="1"/>
  <c r="F25" i="1" s="1"/>
  <c r="E26" i="1"/>
  <c r="F26" i="1" s="1"/>
  <c r="E27" i="1"/>
  <c r="F27" i="1" s="1"/>
  <c r="E28" i="1"/>
  <c r="E29" i="1"/>
  <c r="F29" i="1" s="1"/>
  <c r="E30" i="1"/>
  <c r="F30" i="1" s="1"/>
  <c r="E31" i="1"/>
  <c r="F31" i="1" s="1"/>
  <c r="E6" i="1"/>
  <c r="F6" i="1" s="1"/>
  <c r="D32" i="1"/>
  <c r="F28" i="1"/>
  <c r="F24" i="1"/>
  <c r="F22" i="1"/>
  <c r="F20" i="1"/>
  <c r="F16" i="1"/>
  <c r="F14" i="1"/>
  <c r="F12" i="1"/>
  <c r="E32" i="1" l="1"/>
  <c r="F32" i="1"/>
</calcChain>
</file>

<file path=xl/sharedStrings.xml><?xml version="1.0" encoding="utf-8"?>
<sst xmlns="http://schemas.openxmlformats.org/spreadsheetml/2006/main" count="37" uniqueCount="37">
  <si>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</si>
  <si>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</si>
  <si>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</si>
  <si>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t xml:space="preserve">Загальна вартість, грн </t>
  </si>
  <si>
    <t>в-сть, грн</t>
  </si>
  <si>
    <t>к-сть флаконів</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</si>
  <si>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</si>
  <si>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</si>
  <si>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</si>
  <si>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</si>
  <si>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</si>
  <si>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</si>
  <si>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</si>
  <si>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</si>
  <si>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</si>
  <si>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</si>
  <si>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</si>
  <si>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</si>
  <si>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</si>
  <si>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</si>
  <si>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</si>
  <si>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</si>
  <si>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</si>
  <si>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</si>
  <si>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</si>
  <si>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</si>
  <si>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</si>
  <si>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</si>
  <si>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</si>
  <si>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</si>
  <si>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</si>
  <si>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</si>
  <si>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</si>
  <si>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Генеральний директор</t>
  </si>
  <si>
    <t>Едем АДАМАНОВ</t>
  </si>
  <si>
    <r>
      <t xml:space="preserve">ІРИНОТЕКАН АККОРД
</t>
    </r>
    <r>
      <rPr>
        <sz val="12"/>
        <color theme="1"/>
        <rFont val="Times New Roman"/>
        <family val="1"/>
        <charset val="204"/>
      </rPr>
      <t xml:space="preserve"> концентрат для приготування розчину для інфузій, 20 мг/мл по 15 мл (300 мг) у флаконі, по 1 флакону в пачці
</t>
    </r>
    <r>
      <rPr>
        <b/>
        <sz val="12"/>
        <color theme="1"/>
        <rFont val="Times New Roman"/>
        <family val="1"/>
        <charset val="204"/>
      </rPr>
      <t>(Іринотекан, 300 мг)</t>
    </r>
    <r>
      <rPr>
        <sz val="12"/>
        <color theme="1"/>
        <rFont val="Times New Roman"/>
        <family val="1"/>
        <charset val="204"/>
      </rPr>
      <t xml:space="preserve">
</t>
    </r>
    <r>
      <rPr>
        <b/>
        <sz val="12"/>
        <color theme="1"/>
        <rFont val="Times New Roman"/>
        <family val="1"/>
        <charset val="204"/>
      </rPr>
      <t xml:space="preserve">Виробник: Аккорд Хелскеа Полска Сп. з о.о. Склад Імпортера, Польща
</t>
    </r>
    <r>
      <rPr>
        <sz val="12"/>
        <color theme="1"/>
        <rFont val="Times New Roman"/>
        <family val="1"/>
        <charset val="204"/>
      </rPr>
      <t xml:space="preserve">
</t>
    </r>
    <r>
      <rPr>
        <b/>
        <sz val="12"/>
        <color theme="1"/>
        <rFont val="Times New Roman"/>
        <family val="1"/>
        <charset val="204"/>
      </rPr>
      <t>Ціна за флакон - 779,03 грн
(mnn id: 15163)</t>
    </r>
  </si>
  <si>
    <t xml:space="preserve">ЗАТВЕРДЖЕНО
наказ державного підприємства
«Медичні закупівлі України»
від 23 квітня 2024 року № 380-Р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</si>
</sst>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i/>
      <sz val="9"/>
      <color theme="1"/>
      <name val="Times New Roman"/>
      <family val="1"/>
      <charset val="204"/>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theme="0"/>
      </patternFill>
    </fill>
  </fills>
  <borders count="29">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right style="medium">
        <color rgb="FF000000"/>
      </right>
      <top style="medium">
        <color rgb="FF000000"/>
      </top>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0">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6" fillId="0" borderId="0" xfId="0" applyNumberFormat="1" applyFont="1" applyAlignment="1">
      <alignment horizontal="center" vertical="center" wrapText="1"/>
    </xf>
    <xf numFmtId="0" fontId="5" fillId="0" borderId="8" xfId="0" applyFont="1" applyBorder="1" applyAlignment="1">
      <alignment horizontal="left" vertical="center" wrapText="1"/>
    </xf>
    <xf numFmtId="0" fontId="1" fillId="0" borderId="9" xfId="0" applyFont="1" applyBorder="1" applyAlignment="1">
      <alignment horizontal="center" vertical="center"/>
    </xf>
    <xf numFmtId="0" fontId="5" fillId="0" borderId="10" xfId="0" applyFont="1" applyBorder="1" applyAlignment="1">
      <alignment horizontal="left" vertical="center" wrapText="1"/>
    </xf>
    <xf numFmtId="0" fontId="1" fillId="0" borderId="11" xfId="0" applyFont="1" applyBorder="1" applyAlignment="1">
      <alignment horizontal="center" vertical="center"/>
    </xf>
    <xf numFmtId="0" fontId="7" fillId="0" borderId="0" xfId="0" applyFont="1"/>
    <xf numFmtId="0" fontId="1" fillId="0" borderId="12" xfId="0" applyFont="1" applyBorder="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4" fontId="10" fillId="2" borderId="1" xfId="0" applyNumberFormat="1" applyFont="1" applyFill="1" applyBorder="1" applyAlignment="1">
      <alignment horizontal="right" vertical="center" wrapText="1"/>
    </xf>
    <xf numFmtId="0" fontId="7" fillId="0" borderId="0" xfId="0" applyFont="1" applyAlignment="1">
      <alignment vertical="center"/>
    </xf>
    <xf numFmtId="4" fontId="5" fillId="2" borderId="16" xfId="0" applyNumberFormat="1" applyFont="1" applyFill="1" applyBorder="1" applyAlignment="1">
      <alignment horizontal="center" vertical="center" wrapText="1"/>
    </xf>
    <xf numFmtId="0" fontId="5" fillId="0" borderId="15" xfId="0" applyFont="1" applyBorder="1" applyAlignment="1">
      <alignment horizontal="left" vertical="center" wrapText="1"/>
    </xf>
    <xf numFmtId="4" fontId="5" fillId="2" borderId="18" xfId="0" applyNumberFormat="1" applyFont="1" applyFill="1" applyBorder="1" applyAlignment="1">
      <alignment horizontal="center" vertical="center" wrapText="1"/>
    </xf>
    <xf numFmtId="1" fontId="6" fillId="0" borderId="19" xfId="0" applyNumberFormat="1" applyFont="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1" fontId="6" fillId="0" borderId="21" xfId="0" applyNumberFormat="1" applyFont="1" applyBorder="1" applyAlignment="1">
      <alignment horizontal="center" vertical="center" wrapText="1"/>
    </xf>
    <xf numFmtId="1" fontId="6" fillId="0" borderId="22" xfId="0" applyNumberFormat="1" applyFont="1" applyBorder="1" applyAlignment="1">
      <alignment horizontal="center" vertical="center" wrapText="1"/>
    </xf>
    <xf numFmtId="3" fontId="5" fillId="2" borderId="19" xfId="0" applyNumberFormat="1" applyFont="1" applyFill="1" applyBorder="1" applyAlignment="1">
      <alignment horizontal="center" vertical="center"/>
    </xf>
    <xf numFmtId="1" fontId="6" fillId="0" borderId="23" xfId="0" applyNumberFormat="1" applyFont="1" applyBorder="1" applyAlignment="1">
      <alignment horizontal="center" vertical="center" wrapText="1"/>
    </xf>
    <xf numFmtId="1" fontId="6" fillId="0" borderId="24" xfId="0" applyNumberFormat="1" applyFont="1" applyBorder="1" applyAlignment="1">
      <alignment horizontal="center" vertical="center" wrapText="1"/>
    </xf>
    <xf numFmtId="3" fontId="1" fillId="0" borderId="25" xfId="0" applyNumberFormat="1" applyFont="1" applyBorder="1" applyAlignment="1">
      <alignment horizontal="center" vertical="center" wrapText="1"/>
    </xf>
    <xf numFmtId="4" fontId="1" fillId="0" borderId="26" xfId="0" applyNumberFormat="1" applyFont="1" applyBorder="1" applyAlignment="1">
      <alignment horizontal="center" vertical="center" wrapText="1"/>
    </xf>
    <xf numFmtId="3" fontId="1" fillId="0" borderId="27" xfId="0" applyNumberFormat="1" applyFont="1" applyBorder="1" applyAlignment="1">
      <alignment horizontal="center" vertical="center" wrapText="1"/>
    </xf>
    <xf numFmtId="4" fontId="1" fillId="0" borderId="24" xfId="0" applyNumberFormat="1" applyFont="1" applyBorder="1" applyAlignment="1">
      <alignment horizontal="center" vertical="center" wrapText="1"/>
    </xf>
    <xf numFmtId="4" fontId="1" fillId="0" borderId="28"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xf numFmtId="0" fontId="5" fillId="2" borderId="4" xfId="0" applyFont="1" applyFill="1" applyBorder="1" applyAlignment="1">
      <alignment horizontal="center" vertical="center" wrapText="1"/>
    </xf>
    <xf numFmtId="0" fontId="4" fillId="0" borderId="6" xfId="0" applyFont="1" applyBorder="1"/>
    <xf numFmtId="0" fontId="8" fillId="0" borderId="19" xfId="0" applyFont="1" applyBorder="1" applyAlignment="1">
      <alignment horizontal="left" vertical="center" wrapText="1"/>
    </xf>
    <xf numFmtId="0" fontId="4" fillId="0" borderId="20" xfId="0" applyFont="1" applyBorder="1"/>
    <xf numFmtId="0" fontId="10" fillId="2" borderId="13" xfId="0" applyFont="1" applyFill="1" applyBorder="1" applyAlignment="1">
      <alignment horizontal="left" vertical="center" wrapText="1"/>
    </xf>
    <xf numFmtId="0" fontId="4" fillId="0" borderId="14" xfId="0" applyFont="1" applyBorder="1"/>
    <xf numFmtId="0" fontId="11" fillId="0" borderId="5" xfId="0" applyFont="1" applyBorder="1" applyAlignment="1">
      <alignment horizontal="center" vertical="center" wrapText="1"/>
    </xf>
    <xf numFmtId="0" fontId="4" fillId="0" borderId="7" xfId="0" applyFont="1" applyBorder="1"/>
    <xf numFmtId="0" fontId="5" fillId="0" borderId="3" xfId="0" applyFont="1" applyBorder="1" applyAlignment="1">
      <alignment horizontal="center" vertical="center" wrapText="1"/>
    </xf>
    <xf numFmtId="0" fontId="4" fillId="0" borderId="17"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0"/>
  <sheetViews>
    <sheetView tabSelected="1" view="pageBreakPreview" zoomScale="60" zoomScaleNormal="60" workbookViewId="0">
      <selection activeCell="H2" sqref="H2"/>
    </sheetView>
  </sheetViews>
  <sheetFormatPr defaultColWidth="14.453125" defaultRowHeight="15" customHeight="1" x14ac:dyDescent="0.35"/>
  <cols>
    <col min="1" max="2" width="5.36328125" customWidth="1"/>
    <col min="3" max="3" width="36.6328125" customWidth="1"/>
    <col min="4" max="4" width="41.6328125" customWidth="1"/>
    <col min="5" max="5" width="46.1796875" customWidth="1"/>
    <col min="6" max="6" width="41.90625" customWidth="1"/>
    <col min="7" max="7" width="14.6328125" customWidth="1"/>
  </cols>
  <sheetData>
    <row r="1" spans="1:8" ht="85" customHeight="1" x14ac:dyDescent="0.35">
      <c r="A1" s="1"/>
      <c r="B1" s="1"/>
      <c r="C1" s="2"/>
      <c r="D1" s="2"/>
      <c r="E1" s="2"/>
      <c r="F1" s="3" t="s">
        <v>36</v>
      </c>
    </row>
    <row r="2" spans="1:8" ht="138.5" customHeight="1" thickBot="1" x14ac:dyDescent="0.4">
      <c r="A2" s="4"/>
      <c r="B2" s="38" t="s">
        <v>0</v>
      </c>
      <c r="C2" s="39"/>
      <c r="D2" s="39"/>
      <c r="E2" s="39"/>
      <c r="F2" s="39"/>
    </row>
    <row r="3" spans="1:8" ht="178.5" customHeight="1" thickBot="1" x14ac:dyDescent="0.4">
      <c r="A3" s="5"/>
      <c r="B3" s="48" t="s">
        <v>1</v>
      </c>
      <c r="C3" s="48" t="s">
        <v>2</v>
      </c>
      <c r="D3" s="46" t="s">
        <v>35</v>
      </c>
      <c r="E3" s="47"/>
      <c r="F3" s="40" t="s">
        <v>3</v>
      </c>
    </row>
    <row r="4" spans="1:8" ht="18.5" thickBot="1" x14ac:dyDescent="0.4">
      <c r="A4" s="5"/>
      <c r="B4" s="49"/>
      <c r="C4" s="49"/>
      <c r="D4" s="25" t="s">
        <v>5</v>
      </c>
      <c r="E4" s="26" t="s">
        <v>4</v>
      </c>
      <c r="F4" s="41"/>
    </row>
    <row r="5" spans="1:8" ht="15" customHeight="1" thickBot="1" x14ac:dyDescent="0.4">
      <c r="A5" s="6"/>
      <c r="B5" s="24">
        <v>1</v>
      </c>
      <c r="C5" s="27">
        <v>2</v>
      </c>
      <c r="D5" s="30">
        <v>3</v>
      </c>
      <c r="E5" s="31">
        <v>4</v>
      </c>
      <c r="F5" s="28">
        <v>5</v>
      </c>
    </row>
    <row r="6" spans="1:8" ht="18" customHeight="1" x14ac:dyDescent="0.35">
      <c r="A6" s="1"/>
      <c r="B6" s="10">
        <v>1</v>
      </c>
      <c r="C6" s="7" t="s">
        <v>6</v>
      </c>
      <c r="D6" s="32">
        <v>55</v>
      </c>
      <c r="E6" s="35">
        <f>D6*779.03</f>
        <v>42846.65</v>
      </c>
      <c r="F6" s="23">
        <f>E6</f>
        <v>42846.65</v>
      </c>
    </row>
    <row r="7" spans="1:8" ht="18" customHeight="1" x14ac:dyDescent="0.35">
      <c r="A7" s="1"/>
      <c r="B7" s="8">
        <v>2</v>
      </c>
      <c r="C7" s="9" t="s">
        <v>7</v>
      </c>
      <c r="D7" s="34">
        <v>0</v>
      </c>
      <c r="E7" s="33">
        <f t="shared" ref="E7:E31" si="0">D7*779.03</f>
        <v>0</v>
      </c>
      <c r="F7" s="23">
        <f t="shared" ref="F7:F31" si="1">E7</f>
        <v>0</v>
      </c>
    </row>
    <row r="8" spans="1:8" ht="18" customHeight="1" x14ac:dyDescent="0.35">
      <c r="A8" s="1"/>
      <c r="B8" s="10">
        <v>3</v>
      </c>
      <c r="C8" s="9" t="s">
        <v>8</v>
      </c>
      <c r="D8" s="34">
        <v>204</v>
      </c>
      <c r="E8" s="33">
        <f t="shared" si="0"/>
        <v>158922.12</v>
      </c>
      <c r="F8" s="23">
        <f t="shared" si="1"/>
        <v>158922.12</v>
      </c>
    </row>
    <row r="9" spans="1:8" ht="18" customHeight="1" x14ac:dyDescent="0.35">
      <c r="A9" s="1"/>
      <c r="B9" s="8">
        <v>4</v>
      </c>
      <c r="C9" s="9" t="s">
        <v>9</v>
      </c>
      <c r="D9" s="34">
        <v>0</v>
      </c>
      <c r="E9" s="33">
        <f t="shared" si="0"/>
        <v>0</v>
      </c>
      <c r="F9" s="23">
        <f t="shared" si="1"/>
        <v>0</v>
      </c>
    </row>
    <row r="10" spans="1:8" ht="18" customHeight="1" x14ac:dyDescent="0.35">
      <c r="A10" s="1"/>
      <c r="B10" s="10">
        <v>5</v>
      </c>
      <c r="C10" s="9" t="s">
        <v>10</v>
      </c>
      <c r="D10" s="34">
        <v>125</v>
      </c>
      <c r="E10" s="33">
        <f t="shared" si="0"/>
        <v>97378.75</v>
      </c>
      <c r="F10" s="23">
        <f t="shared" si="1"/>
        <v>97378.75</v>
      </c>
    </row>
    <row r="11" spans="1:8" ht="18" customHeight="1" x14ac:dyDescent="0.35">
      <c r="A11" s="1"/>
      <c r="B11" s="8">
        <v>6</v>
      </c>
      <c r="C11" s="9" t="s">
        <v>11</v>
      </c>
      <c r="D11" s="34">
        <v>38</v>
      </c>
      <c r="E11" s="33">
        <f t="shared" si="0"/>
        <v>29603.14</v>
      </c>
      <c r="F11" s="23">
        <f t="shared" si="1"/>
        <v>29603.14</v>
      </c>
      <c r="H11" s="11"/>
    </row>
    <row r="12" spans="1:8" ht="18" customHeight="1" x14ac:dyDescent="0.35">
      <c r="A12" s="1"/>
      <c r="B12" s="10">
        <v>7</v>
      </c>
      <c r="C12" s="9" t="s">
        <v>12</v>
      </c>
      <c r="D12" s="34">
        <v>69</v>
      </c>
      <c r="E12" s="33">
        <f t="shared" si="0"/>
        <v>53753.07</v>
      </c>
      <c r="F12" s="23">
        <f t="shared" si="1"/>
        <v>53753.07</v>
      </c>
      <c r="H12" s="11"/>
    </row>
    <row r="13" spans="1:8" ht="18" customHeight="1" x14ac:dyDescent="0.35">
      <c r="A13" s="1"/>
      <c r="B13" s="8">
        <v>8</v>
      </c>
      <c r="C13" s="9" t="s">
        <v>13</v>
      </c>
      <c r="D13" s="34">
        <v>0</v>
      </c>
      <c r="E13" s="33">
        <f t="shared" si="0"/>
        <v>0</v>
      </c>
      <c r="F13" s="23">
        <f t="shared" si="1"/>
        <v>0</v>
      </c>
      <c r="H13" s="11"/>
    </row>
    <row r="14" spans="1:8" ht="18" customHeight="1" x14ac:dyDescent="0.35">
      <c r="A14" s="1"/>
      <c r="B14" s="10">
        <v>9</v>
      </c>
      <c r="C14" s="9" t="s">
        <v>14</v>
      </c>
      <c r="D14" s="34">
        <v>438</v>
      </c>
      <c r="E14" s="33">
        <f t="shared" si="0"/>
        <v>341215.14</v>
      </c>
      <c r="F14" s="23">
        <f t="shared" si="1"/>
        <v>341215.14</v>
      </c>
    </row>
    <row r="15" spans="1:8" ht="18" customHeight="1" x14ac:dyDescent="0.35">
      <c r="A15" s="1"/>
      <c r="B15" s="8">
        <v>10</v>
      </c>
      <c r="C15" s="9" t="s">
        <v>15</v>
      </c>
      <c r="D15" s="34">
        <v>198</v>
      </c>
      <c r="E15" s="33">
        <f t="shared" si="0"/>
        <v>154247.94</v>
      </c>
      <c r="F15" s="23">
        <f t="shared" si="1"/>
        <v>154247.94</v>
      </c>
    </row>
    <row r="16" spans="1:8" ht="18" customHeight="1" x14ac:dyDescent="0.35">
      <c r="A16" s="1"/>
      <c r="B16" s="10">
        <v>11</v>
      </c>
      <c r="C16" s="9" t="s">
        <v>16</v>
      </c>
      <c r="D16" s="34">
        <v>44</v>
      </c>
      <c r="E16" s="33">
        <f t="shared" si="0"/>
        <v>34277.32</v>
      </c>
      <c r="F16" s="23">
        <f t="shared" si="1"/>
        <v>34277.32</v>
      </c>
    </row>
    <row r="17" spans="1:6" ht="18" customHeight="1" x14ac:dyDescent="0.35">
      <c r="A17" s="1"/>
      <c r="B17" s="8">
        <v>12</v>
      </c>
      <c r="C17" s="9" t="s">
        <v>17</v>
      </c>
      <c r="D17" s="34">
        <v>174</v>
      </c>
      <c r="E17" s="33">
        <f t="shared" si="0"/>
        <v>135551.22</v>
      </c>
      <c r="F17" s="23">
        <f t="shared" si="1"/>
        <v>135551.22</v>
      </c>
    </row>
    <row r="18" spans="1:6" ht="18" customHeight="1" x14ac:dyDescent="0.35">
      <c r="A18" s="1"/>
      <c r="B18" s="10">
        <v>13</v>
      </c>
      <c r="C18" s="9" t="s">
        <v>18</v>
      </c>
      <c r="D18" s="34">
        <v>60</v>
      </c>
      <c r="E18" s="33">
        <f t="shared" si="0"/>
        <v>46741.799999999996</v>
      </c>
      <c r="F18" s="23">
        <f t="shared" si="1"/>
        <v>46741.799999999996</v>
      </c>
    </row>
    <row r="19" spans="1:6" ht="18" customHeight="1" x14ac:dyDescent="0.35">
      <c r="A19" s="1"/>
      <c r="B19" s="8">
        <v>14</v>
      </c>
      <c r="C19" s="9" t="s">
        <v>19</v>
      </c>
      <c r="D19" s="34">
        <v>0</v>
      </c>
      <c r="E19" s="33">
        <f t="shared" si="0"/>
        <v>0</v>
      </c>
      <c r="F19" s="23">
        <f t="shared" si="1"/>
        <v>0</v>
      </c>
    </row>
    <row r="20" spans="1:6" ht="18" customHeight="1" x14ac:dyDescent="0.35">
      <c r="A20" s="1"/>
      <c r="B20" s="10">
        <v>15</v>
      </c>
      <c r="C20" s="9" t="s">
        <v>20</v>
      </c>
      <c r="D20" s="34">
        <v>165</v>
      </c>
      <c r="E20" s="33">
        <f t="shared" si="0"/>
        <v>128539.95</v>
      </c>
      <c r="F20" s="23">
        <f t="shared" si="1"/>
        <v>128539.95</v>
      </c>
    </row>
    <row r="21" spans="1:6" ht="18" customHeight="1" x14ac:dyDescent="0.35">
      <c r="A21" s="1"/>
      <c r="B21" s="8">
        <v>16</v>
      </c>
      <c r="C21" s="9" t="s">
        <v>21</v>
      </c>
      <c r="D21" s="34">
        <v>74</v>
      </c>
      <c r="E21" s="33">
        <f t="shared" si="0"/>
        <v>57648.22</v>
      </c>
      <c r="F21" s="23">
        <f t="shared" si="1"/>
        <v>57648.22</v>
      </c>
    </row>
    <row r="22" spans="1:6" ht="18" customHeight="1" x14ac:dyDescent="0.35">
      <c r="A22" s="1"/>
      <c r="B22" s="10">
        <v>17</v>
      </c>
      <c r="C22" s="9" t="s">
        <v>22</v>
      </c>
      <c r="D22" s="34">
        <v>115</v>
      </c>
      <c r="E22" s="33">
        <f t="shared" si="0"/>
        <v>89588.45</v>
      </c>
      <c r="F22" s="23">
        <f t="shared" si="1"/>
        <v>89588.45</v>
      </c>
    </row>
    <row r="23" spans="1:6" ht="18" customHeight="1" x14ac:dyDescent="0.35">
      <c r="A23" s="1"/>
      <c r="B23" s="8">
        <v>18</v>
      </c>
      <c r="C23" s="9" t="s">
        <v>23</v>
      </c>
      <c r="D23" s="34">
        <v>37</v>
      </c>
      <c r="E23" s="33">
        <f t="shared" si="0"/>
        <v>28824.11</v>
      </c>
      <c r="F23" s="23">
        <f t="shared" si="1"/>
        <v>28824.11</v>
      </c>
    </row>
    <row r="24" spans="1:6" ht="18" customHeight="1" x14ac:dyDescent="0.35">
      <c r="A24" s="1"/>
      <c r="B24" s="10">
        <v>19</v>
      </c>
      <c r="C24" s="9" t="s">
        <v>24</v>
      </c>
      <c r="D24" s="34">
        <v>230</v>
      </c>
      <c r="E24" s="33">
        <f t="shared" si="0"/>
        <v>179176.9</v>
      </c>
      <c r="F24" s="23">
        <f t="shared" si="1"/>
        <v>179176.9</v>
      </c>
    </row>
    <row r="25" spans="1:6" ht="18" customHeight="1" x14ac:dyDescent="0.35">
      <c r="A25" s="1"/>
      <c r="B25" s="8">
        <v>20</v>
      </c>
      <c r="C25" s="9" t="s">
        <v>25</v>
      </c>
      <c r="D25" s="34">
        <v>0</v>
      </c>
      <c r="E25" s="33">
        <f t="shared" si="0"/>
        <v>0</v>
      </c>
      <c r="F25" s="23">
        <f t="shared" si="1"/>
        <v>0</v>
      </c>
    </row>
    <row r="26" spans="1:6" ht="18" customHeight="1" x14ac:dyDescent="0.35">
      <c r="A26" s="1"/>
      <c r="B26" s="10">
        <v>21</v>
      </c>
      <c r="C26" s="9" t="s">
        <v>26</v>
      </c>
      <c r="D26" s="34">
        <v>231</v>
      </c>
      <c r="E26" s="33">
        <f t="shared" si="0"/>
        <v>179955.93</v>
      </c>
      <c r="F26" s="23">
        <f t="shared" si="1"/>
        <v>179955.93</v>
      </c>
    </row>
    <row r="27" spans="1:6" ht="18" customHeight="1" x14ac:dyDescent="0.35">
      <c r="A27" s="1"/>
      <c r="B27" s="8">
        <v>22</v>
      </c>
      <c r="C27" s="9" t="s">
        <v>27</v>
      </c>
      <c r="D27" s="34">
        <v>142</v>
      </c>
      <c r="E27" s="33">
        <f t="shared" si="0"/>
        <v>110622.26</v>
      </c>
      <c r="F27" s="23">
        <f t="shared" si="1"/>
        <v>110622.26</v>
      </c>
    </row>
    <row r="28" spans="1:6" ht="18" customHeight="1" x14ac:dyDescent="0.35">
      <c r="A28" s="1"/>
      <c r="B28" s="10">
        <v>23</v>
      </c>
      <c r="C28" s="9" t="s">
        <v>28</v>
      </c>
      <c r="D28" s="34">
        <v>178</v>
      </c>
      <c r="E28" s="33">
        <f t="shared" si="0"/>
        <v>138667.34</v>
      </c>
      <c r="F28" s="23">
        <f t="shared" si="1"/>
        <v>138667.34</v>
      </c>
    </row>
    <row r="29" spans="1:6" ht="18" customHeight="1" x14ac:dyDescent="0.35">
      <c r="A29" s="1"/>
      <c r="B29" s="8">
        <v>24</v>
      </c>
      <c r="C29" s="9" t="s">
        <v>29</v>
      </c>
      <c r="D29" s="34">
        <v>88</v>
      </c>
      <c r="E29" s="33">
        <f t="shared" si="0"/>
        <v>68554.64</v>
      </c>
      <c r="F29" s="23">
        <f t="shared" si="1"/>
        <v>68554.64</v>
      </c>
    </row>
    <row r="30" spans="1:6" ht="18" customHeight="1" x14ac:dyDescent="0.35">
      <c r="A30" s="1"/>
      <c r="B30" s="10">
        <v>25</v>
      </c>
      <c r="C30" s="9" t="s">
        <v>30</v>
      </c>
      <c r="D30" s="34">
        <v>404</v>
      </c>
      <c r="E30" s="33">
        <f t="shared" si="0"/>
        <v>314728.12</v>
      </c>
      <c r="F30" s="23">
        <f t="shared" si="1"/>
        <v>314728.12</v>
      </c>
    </row>
    <row r="31" spans="1:6" ht="21" customHeight="1" thickBot="1" x14ac:dyDescent="0.4">
      <c r="A31" s="1"/>
      <c r="B31" s="12">
        <v>26</v>
      </c>
      <c r="C31" s="22" t="s">
        <v>31</v>
      </c>
      <c r="D31" s="34">
        <v>309</v>
      </c>
      <c r="E31" s="36">
        <f t="shared" si="0"/>
        <v>240720.27</v>
      </c>
      <c r="F31" s="23">
        <f t="shared" si="1"/>
        <v>240720.27</v>
      </c>
    </row>
    <row r="32" spans="1:6" ht="27.75" customHeight="1" thickBot="1" x14ac:dyDescent="0.4">
      <c r="A32" s="13"/>
      <c r="B32" s="42" t="s">
        <v>32</v>
      </c>
      <c r="C32" s="43"/>
      <c r="D32" s="29">
        <f t="shared" ref="D32:F32" si="2">SUM(D6:D31)</f>
        <v>3378</v>
      </c>
      <c r="E32" s="37">
        <f t="shared" si="2"/>
        <v>2631563.34</v>
      </c>
      <c r="F32" s="21">
        <f t="shared" si="2"/>
        <v>2631563.34</v>
      </c>
    </row>
    <row r="33" spans="1:22" ht="17.25" customHeight="1" x14ac:dyDescent="0.35">
      <c r="A33" s="14"/>
      <c r="B33" s="14"/>
      <c r="C33" s="15"/>
      <c r="D33" s="15"/>
      <c r="E33" s="15"/>
      <c r="F33" s="16"/>
    </row>
    <row r="34" spans="1:22" ht="17.25" customHeight="1" x14ac:dyDescent="0.35">
      <c r="A34" s="14"/>
      <c r="B34" s="14"/>
      <c r="C34" s="15"/>
      <c r="D34" s="15"/>
      <c r="E34" s="15"/>
      <c r="F34" s="16"/>
    </row>
    <row r="35" spans="1:22" ht="69.75" customHeight="1" x14ac:dyDescent="0.35">
      <c r="A35" s="17"/>
      <c r="B35" s="44" t="s">
        <v>33</v>
      </c>
      <c r="C35" s="45"/>
      <c r="D35" s="18"/>
      <c r="E35" s="18"/>
      <c r="F35" s="19" t="s">
        <v>34</v>
      </c>
      <c r="G35" s="20"/>
      <c r="H35" s="20"/>
      <c r="I35" s="20"/>
      <c r="J35" s="20"/>
      <c r="K35" s="20"/>
      <c r="L35" s="20"/>
      <c r="M35" s="20"/>
      <c r="N35" s="20"/>
      <c r="O35" s="20"/>
      <c r="P35" s="20"/>
      <c r="Q35" s="20"/>
      <c r="R35" s="20"/>
      <c r="S35" s="20"/>
      <c r="T35" s="20"/>
      <c r="U35" s="20"/>
      <c r="V35" s="20"/>
    </row>
    <row r="36" spans="1:22" ht="14.25" customHeight="1" x14ac:dyDescent="0.35"/>
    <row r="37" spans="1:22" ht="14.25" customHeight="1" x14ac:dyDescent="0.35"/>
    <row r="38" spans="1:22" ht="14.25" customHeight="1" x14ac:dyDescent="0.35"/>
    <row r="39" spans="1:22" ht="14.25" customHeight="1" x14ac:dyDescent="0.35"/>
    <row r="40" spans="1:22" ht="14.25" customHeight="1" x14ac:dyDescent="0.35"/>
    <row r="41" spans="1:22" ht="14.25" customHeight="1" x14ac:dyDescent="0.35"/>
    <row r="42" spans="1:22" ht="14.25" customHeight="1" x14ac:dyDescent="0.35"/>
    <row r="43" spans="1:22" ht="14.25" customHeight="1" x14ac:dyDescent="0.35"/>
    <row r="44" spans="1:22" ht="14.25" customHeight="1" x14ac:dyDescent="0.35"/>
    <row r="45" spans="1:22" ht="14.25" customHeight="1" x14ac:dyDescent="0.35"/>
    <row r="46" spans="1:22" ht="14.25" customHeight="1" x14ac:dyDescent="0.35"/>
    <row r="47" spans="1:22" ht="14.25" customHeight="1" x14ac:dyDescent="0.35"/>
    <row r="48" spans="1:22"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2:F2"/>
    <mergeCell ref="F3:F4"/>
    <mergeCell ref="B32:C32"/>
    <mergeCell ref="B35:C35"/>
    <mergeCell ref="D3:E3"/>
    <mergeCell ref="B3:B4"/>
    <mergeCell ref="C3:C4"/>
  </mergeCells>
  <pageMargins left="0.7" right="0.7" top="0.75" bottom="0.75" header="0" footer="0"/>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2024-04-22T12:14:20Z</cp:lastPrinted>
  <dcterms:created xsi:type="dcterms:W3CDTF">2021-10-04T14:29:35Z</dcterms:created>
  <dcterms:modified xsi:type="dcterms:W3CDTF">2024-04-23T13:02:20Z</dcterms:modified>
</cp:coreProperties>
</file>