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итяча онкологія\382-Р\"/>
    </mc:Choice>
  </mc:AlternateContent>
  <xr:revisionPtr revIDLastSave="0" documentId="13_ncr:1_{CAB2EC33-247B-4845-9B77-D87E8037DB10}"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Лист1!$A$1:$H$36</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9" roundtripDataSignature="AMtx7mjxxQDkBa8nuMaXarGpKLcRzdfBmQ=="/>
    </ext>
  </extLst>
</workbook>
</file>

<file path=xl/calcChain.xml><?xml version="1.0" encoding="utf-8"?>
<calcChain xmlns="http://schemas.openxmlformats.org/spreadsheetml/2006/main">
  <c r="F33" i="1" l="1"/>
  <c r="H7" i="1"/>
  <c r="H8" i="1"/>
  <c r="H9" i="1"/>
  <c r="H10" i="1"/>
  <c r="H11" i="1"/>
  <c r="H12" i="1"/>
  <c r="H13" i="1"/>
  <c r="H14" i="1"/>
  <c r="H15" i="1"/>
  <c r="H16" i="1"/>
  <c r="H17" i="1"/>
  <c r="H18" i="1"/>
  <c r="H19" i="1"/>
  <c r="H20" i="1"/>
  <c r="H21" i="1"/>
  <c r="H22" i="1"/>
  <c r="H23" i="1"/>
  <c r="H24" i="1"/>
  <c r="H25" i="1"/>
  <c r="H26" i="1"/>
  <c r="H27" i="1"/>
  <c r="H28" i="1"/>
  <c r="H29" i="1"/>
  <c r="H30" i="1"/>
  <c r="H31" i="1"/>
  <c r="H32" i="1"/>
  <c r="H33" i="1"/>
  <c r="H6" i="1"/>
  <c r="G33" i="1"/>
  <c r="G7" i="1"/>
  <c r="G8" i="1"/>
  <c r="G9" i="1"/>
  <c r="G10" i="1"/>
  <c r="G11" i="1"/>
  <c r="G12" i="1"/>
  <c r="G13" i="1"/>
  <c r="G14" i="1"/>
  <c r="G15" i="1"/>
  <c r="G16" i="1"/>
  <c r="G17" i="1"/>
  <c r="G18" i="1"/>
  <c r="G19" i="1"/>
  <c r="G20" i="1"/>
  <c r="G21" i="1"/>
  <c r="G22" i="1"/>
  <c r="G23" i="1"/>
  <c r="G24" i="1"/>
  <c r="G25" i="1"/>
  <c r="G26" i="1"/>
  <c r="G27" i="1"/>
  <c r="G28" i="1"/>
  <c r="G29" i="1"/>
  <c r="G30" i="1"/>
  <c r="G31" i="1"/>
  <c r="G32" i="1"/>
  <c r="G6" i="1"/>
  <c r="E7" i="1"/>
  <c r="E8" i="1"/>
  <c r="E9" i="1"/>
  <c r="E10" i="1"/>
  <c r="E11" i="1"/>
  <c r="E12" i="1"/>
  <c r="E13" i="1"/>
  <c r="E14" i="1"/>
  <c r="E15" i="1"/>
  <c r="E16" i="1"/>
  <c r="E17" i="1"/>
  <c r="E18" i="1"/>
  <c r="E19" i="1"/>
  <c r="E20" i="1"/>
  <c r="E21" i="1"/>
  <c r="E22" i="1"/>
  <c r="E23" i="1"/>
  <c r="E24" i="1"/>
  <c r="E25" i="1"/>
  <c r="E26" i="1"/>
  <c r="E27" i="1"/>
  <c r="E28" i="1"/>
  <c r="E29" i="1"/>
  <c r="E30" i="1"/>
  <c r="E31" i="1"/>
  <c r="E32" i="1"/>
  <c r="E33" i="1"/>
  <c r="E6" i="1"/>
  <c r="D33" i="1"/>
</calcChain>
</file>

<file path=xl/sharedStrings.xml><?xml version="1.0" encoding="utf-8"?>
<sst xmlns="http://schemas.openxmlformats.org/spreadsheetml/2006/main" count="41" uniqueCount="39">
  <si>
    <t>№ з/п</t>
  </si>
  <si>
    <t>Адміністративно-
територіальні одиниці/ заклад охорони здоров'я</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</si>
  <si>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</si>
  <si>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</si>
  <si>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</si>
  <si>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</si>
  <si>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</si>
  <si>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</si>
  <si>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</si>
  <si>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</si>
  <si>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</si>
  <si>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</si>
  <si>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</si>
  <si>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</si>
  <si>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</si>
  <si>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</si>
  <si>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</si>
  <si>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</si>
  <si>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</si>
  <si>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</si>
  <si>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</si>
  <si>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</si>
  <si>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</si>
  <si>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</si>
  <si>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</si>
  <si>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</si>
  <si>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</si>
  <si>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</si>
  <si>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</si>
  <si>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</si>
  <si>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</si>
  <si>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НДСЛ Охматдит МОЗ України</t>
  </si>
  <si>
    <t>Розподіл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«Лікарські засоби та медичні вироби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 Закупівля лікарських засобів для лікування дітей, хворих на онкологічні та онкогематологічні захворювання, та проведення трансплантації гемопоетичних стовбурових клітин дітям і дорослим»</t>
  </si>
  <si>
    <t>к-сть флаконів</t>
  </si>
  <si>
    <t>Генеральний директор</t>
  </si>
  <si>
    <t>Едем АДАМАНОВ</t>
  </si>
  <si>
    <r>
      <t xml:space="preserve">ЦИТОЗАР®
</t>
    </r>
    <r>
      <rPr>
        <sz val="11"/>
        <color theme="1"/>
        <rFont val="Times New Roman"/>
        <family val="1"/>
        <charset val="204"/>
      </rPr>
      <t xml:space="preserve">ліофілізат для розчину для ін'єкцій по 100 мг; 1 флакон з ліофілізатом та 1 ампула з розчинником (спирт бензиловий, вода для ін'єкцій) по 5 мл у картонній коробці
</t>
    </r>
    <r>
      <rPr>
        <sz val="11"/>
        <color theme="1"/>
        <rFont val="Times New Roman"/>
      </rPr>
      <t xml:space="preserve">
</t>
    </r>
    <r>
      <rPr>
        <b/>
        <sz val="11"/>
        <color theme="1"/>
        <rFont val="Times New Roman"/>
      </rPr>
      <t>(Цитарабін, 100 мг)</t>
    </r>
    <r>
      <rPr>
        <sz val="11"/>
        <color theme="1"/>
        <rFont val="Times New Roman"/>
      </rPr>
      <t xml:space="preserve">
</t>
    </r>
    <r>
      <rPr>
        <b/>
        <sz val="11"/>
        <color theme="1"/>
        <rFont val="Times New Roman"/>
      </rPr>
      <t xml:space="preserve">Виробник: Корден Фарма Латіна С.п.А.
</t>
    </r>
    <r>
      <rPr>
        <sz val="11"/>
        <color theme="1"/>
        <rFont val="Times New Roman"/>
      </rPr>
      <t xml:space="preserve">
</t>
    </r>
    <r>
      <rPr>
        <b/>
        <sz val="11"/>
        <color theme="1"/>
        <rFont val="Times New Roman"/>
      </rPr>
      <t>Ціна за флакон - 149,00 грн</t>
    </r>
    <r>
      <rPr>
        <b/>
        <sz val="11"/>
        <color theme="1"/>
        <rFont val="Times New Roman"/>
        <family val="1"/>
        <charset val="204"/>
      </rPr>
      <t xml:space="preserve">
(mnn id: 13911)</t>
    </r>
  </si>
  <si>
    <r>
      <t xml:space="preserve">ЦИТОЗАР®
</t>
    </r>
    <r>
      <rPr>
        <sz val="11"/>
        <color theme="1"/>
        <rFont val="Times New Roman"/>
        <family val="1"/>
        <charset val="204"/>
      </rPr>
      <t>ліофілізат для розчину для ін’єкцій по 1000 мг, 1 флакон з ліофілізатом у картонній коробці</t>
    </r>
    <r>
      <rPr>
        <b/>
        <sz val="11"/>
        <color theme="1"/>
        <rFont val="Times New Roman"/>
        <family val="1"/>
        <charset val="204"/>
      </rPr>
      <t xml:space="preserve">
</t>
    </r>
    <r>
      <rPr>
        <sz val="11"/>
        <color theme="1"/>
        <rFont val="Times New Roman"/>
      </rPr>
      <t xml:space="preserve">
</t>
    </r>
    <r>
      <rPr>
        <b/>
        <sz val="11"/>
        <color theme="1"/>
        <rFont val="Times New Roman"/>
      </rPr>
      <t>(Цитарабін, 1000 мг)</t>
    </r>
    <r>
      <rPr>
        <sz val="11"/>
        <color theme="1"/>
        <rFont val="Times New Roman"/>
      </rPr>
      <t xml:space="preserve">
</t>
    </r>
    <r>
      <rPr>
        <b/>
        <sz val="11"/>
        <color theme="1"/>
        <rFont val="Times New Roman"/>
      </rPr>
      <t xml:space="preserve">Виробник: Корден Фарма Латіна С.п.А, Італія
</t>
    </r>
    <r>
      <rPr>
        <sz val="11"/>
        <color theme="1"/>
        <rFont val="Times New Roman"/>
      </rPr>
      <t xml:space="preserve">
</t>
    </r>
    <r>
      <rPr>
        <b/>
        <sz val="11"/>
        <color theme="1"/>
        <rFont val="Times New Roman"/>
      </rPr>
      <t>Ціна за флакон - 337,00 грн</t>
    </r>
    <r>
      <rPr>
        <b/>
        <sz val="11"/>
        <color theme="1"/>
        <rFont val="Times New Roman"/>
        <family val="1"/>
        <charset val="204"/>
      </rPr>
      <t xml:space="preserve">
(mnn id: 13912)</t>
    </r>
  </si>
  <si>
    <t xml:space="preserve">ЗАТВЕРДЖЕНО
наказ державного підприємства 
«Медичні закупівлі України» 
від 24 квітня 2024 року №382-Р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</si>
</sst>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scheme val="minor"/>
    </font>
    <font>
      <sz val="11"/>
      <color theme="1"/>
      <name val="Calibri"/>
      <family val="2"/>
      <charset val="204"/>
      <scheme val="minor"/>
    </font>
    <font>
      <sz val="14"/>
      <color theme="1"/>
      <name val="Times New Roman"/>
    </font>
    <font>
      <b/>
      <sz val="15"/>
      <color theme="1"/>
      <name val="Times New Roman"/>
    </font>
    <font>
      <sz val="11"/>
      <name val="Calibri"/>
    </font>
    <font>
      <b/>
      <sz val="14"/>
      <color theme="1"/>
      <name val="Times New Roman"/>
    </font>
    <font>
      <b/>
      <sz val="11"/>
      <color theme="1"/>
      <name val="Times New Roman"/>
    </font>
    <font>
      <sz val="11"/>
      <color theme="1"/>
      <name val="Calibri"/>
    </font>
    <font>
      <b/>
      <sz val="16"/>
      <color theme="1"/>
      <name val="Times New Roman"/>
    </font>
    <font>
      <b/>
      <sz val="20"/>
      <color rgb="FFFF0000"/>
      <name val="Times New Roman"/>
    </font>
    <font>
      <sz val="11"/>
      <color theme="1"/>
      <name val="Times New Roman"/>
    </font>
    <font>
      <sz val="11"/>
      <color theme="1"/>
      <name val="Times New Roman"/>
      <family val="1"/>
      <charset val="204"/>
    </font>
    <font>
      <b/>
      <sz val="11"/>
      <color theme="1"/>
      <name val="Times New Roman"/>
      <family val="1"/>
      <charset val="204"/>
    </font>
    <font>
      <b/>
      <sz val="15"/>
      <color rgb="FF000000"/>
      <name val="Times New Roman"/>
      <family val="1"/>
      <charset val="204"/>
    </font>
    <font>
      <sz val="14"/>
      <color theme="1"/>
      <name val="Times New Roman"/>
      <family val="1"/>
      <charset val="204"/>
    </font>
    <font>
      <b/>
      <sz val="18"/>
      <color theme="1"/>
      <name val="Times New Roman"/>
      <family val="1"/>
      <charset val="204"/>
    </font>
    <font>
      <b/>
      <sz val="14"/>
      <color theme="1"/>
      <name val="Times New Roman"/>
      <family val="1"/>
      <charset val="204"/>
    </font>
    <font>
      <i/>
      <sz val="9"/>
      <color theme="1"/>
      <name val="Times New Roman"/>
      <family val="1"/>
      <charset val="204"/>
    </font>
  </fonts>
  <fills count="3">
    <fill>
      <patternFill patternType="none"/>
    </fill>
    <fill>
      <patternFill patternType="gray125"/>
    </fill>
    <fill>
      <patternFill patternType="solid">
        <fgColor theme="0"/>
        <bgColor theme="0"/>
      </patternFill>
    </fill>
  </fills>
  <borders count="36">
    <border>
      <left/>
      <right/>
      <top/>
      <bottom/>
      <diagonal/>
    </border>
    <border>
      <left/>
      <right/>
      <top/>
      <bottom/>
      <diagonal/>
    </border>
    <border>
      <left/>
      <right/>
      <top/>
      <bottom style="medium">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right/>
      <top/>
      <bottom/>
      <diagonal/>
    </border>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rgb="FF000000"/>
      </bottom>
      <diagonal/>
    </border>
    <border>
      <left style="thin">
        <color indexed="64"/>
      </left>
      <right/>
      <top/>
      <bottom style="thin">
        <color rgb="FF000000"/>
      </bottom>
      <diagonal/>
    </border>
    <border>
      <left style="medium">
        <color indexed="64"/>
      </left>
      <right/>
      <top style="medium">
        <color indexed="64"/>
      </top>
      <bottom style="medium">
        <color indexed="64"/>
      </bottom>
      <diagonal/>
    </border>
    <border>
      <left style="medium">
        <color rgb="FF000000"/>
      </left>
      <right/>
      <top/>
      <bottom style="thin">
        <color rgb="FF000000"/>
      </bottom>
      <diagonal/>
    </border>
    <border>
      <left/>
      <right style="thin">
        <color indexed="64"/>
      </right>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medium">
        <color rgb="FF000000"/>
      </top>
      <bottom style="medium">
        <color rgb="FF000000"/>
      </bottom>
      <diagonal/>
    </border>
    <border>
      <left/>
      <right style="medium">
        <color indexed="64"/>
      </right>
      <top style="medium">
        <color indexed="64"/>
      </top>
      <bottom style="medium">
        <color indexed="64"/>
      </bottom>
      <diagonal/>
    </border>
    <border>
      <left/>
      <right style="medium">
        <color indexed="64"/>
      </right>
      <top/>
      <bottom style="thin">
        <color rgb="FF000000"/>
      </bottom>
      <diagonal/>
    </border>
    <border>
      <left/>
      <right style="medium">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5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1" xfId="0" applyFont="1" applyFill="1" applyBorder="1" applyAlignment="1">
      <alignment horizontal="center" vertical="center" wrapText="1"/>
    </xf>
    <xf numFmtId="0" fontId="3" fillId="0" borderId="0" xfId="0" applyFont="1" applyAlignment="1">
      <alignment vertical="center" wrapText="1"/>
    </xf>
    <xf numFmtId="0" fontId="5" fillId="0" borderId="0" xfId="0" applyFont="1" applyAlignment="1">
      <alignment horizontal="center" vertical="center" wrapText="1"/>
    </xf>
    <xf numFmtId="0" fontId="2" fillId="2" borderId="9" xfId="0" applyFont="1" applyFill="1" applyBorder="1" applyAlignment="1">
      <alignment horizontal="center" vertical="center" wrapText="1"/>
    </xf>
    <xf numFmtId="0" fontId="7" fillId="0" borderId="0" xfId="0" applyFont="1"/>
    <xf numFmtId="0" fontId="8" fillId="0" borderId="0" xfId="0" applyFont="1" applyAlignment="1">
      <alignment horizontal="left" vertical="center" wrapText="1"/>
    </xf>
    <xf numFmtId="0" fontId="9" fillId="0" borderId="0" xfId="0" applyFont="1" applyAlignment="1">
      <alignment horizontal="center" vertical="center"/>
    </xf>
    <xf numFmtId="0" fontId="5" fillId="0" borderId="0" xfId="0" applyFont="1" applyAlignment="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left" wrapText="1"/>
    </xf>
    <xf numFmtId="4" fontId="2" fillId="0" borderId="18" xfId="0" applyNumberFormat="1" applyFont="1" applyBorder="1" applyAlignment="1">
      <alignment horizontal="center" vertical="center" wrapText="1"/>
    </xf>
    <xf numFmtId="0" fontId="14" fillId="2" borderId="9" xfId="0" applyFont="1" applyFill="1" applyBorder="1" applyAlignment="1">
      <alignment horizontal="center" vertical="center" wrapText="1"/>
    </xf>
    <xf numFmtId="1" fontId="17" fillId="0" borderId="0" xfId="0" applyNumberFormat="1" applyFont="1" applyAlignment="1">
      <alignment horizontal="center" vertical="center" wrapText="1"/>
    </xf>
    <xf numFmtId="1" fontId="17" fillId="0" borderId="3" xfId="0" applyNumberFormat="1" applyFont="1" applyBorder="1" applyAlignment="1">
      <alignment horizontal="center" vertical="center" wrapText="1"/>
    </xf>
    <xf numFmtId="1" fontId="17" fillId="0" borderId="11" xfId="0" applyNumberFormat="1" applyFont="1" applyBorder="1" applyAlignment="1">
      <alignment horizontal="center" vertical="center" wrapText="1"/>
    </xf>
    <xf numFmtId="1" fontId="17" fillId="0" borderId="19" xfId="0" applyNumberFormat="1" applyFont="1" applyBorder="1" applyAlignment="1">
      <alignment horizontal="center" vertical="center" wrapText="1"/>
    </xf>
    <xf numFmtId="1" fontId="17" fillId="0" borderId="16" xfId="0" applyNumberFormat="1" applyFont="1" applyBorder="1" applyAlignment="1">
      <alignment horizontal="center" vertical="center" wrapText="1"/>
    </xf>
    <xf numFmtId="1" fontId="17" fillId="0" borderId="17" xfId="0" applyNumberFormat="1" applyFont="1" applyBorder="1" applyAlignment="1">
      <alignment horizontal="center" vertical="center" wrapText="1"/>
    </xf>
    <xf numFmtId="0" fontId="1" fillId="0" borderId="0" xfId="0" applyFont="1"/>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0" xfId="0" applyFont="1" applyBorder="1" applyAlignment="1">
      <alignment horizontal="center" vertical="center"/>
    </xf>
    <xf numFmtId="3" fontId="2" fillId="0" borderId="21" xfId="0" applyNumberFormat="1" applyFont="1" applyBorder="1" applyAlignment="1">
      <alignment horizontal="center"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3" fontId="16" fillId="0" borderId="16" xfId="0" applyNumberFormat="1" applyFont="1" applyBorder="1" applyAlignment="1">
      <alignment horizontal="center" vertical="center" wrapText="1"/>
    </xf>
    <xf numFmtId="4" fontId="15" fillId="2" borderId="1" xfId="0" applyNumberFormat="1" applyFont="1" applyFill="1" applyBorder="1" applyAlignment="1">
      <alignment horizontal="right" wrapText="1"/>
    </xf>
    <xf numFmtId="4" fontId="5" fillId="2" borderId="16" xfId="0" applyNumberFormat="1" applyFont="1" applyFill="1" applyBorder="1" applyAlignment="1">
      <alignment horizontal="center" vertical="center" wrapText="1"/>
    </xf>
    <xf numFmtId="4" fontId="2" fillId="0" borderId="26" xfId="0" applyNumberFormat="1" applyFont="1" applyBorder="1" applyAlignment="1">
      <alignment horizontal="center" vertical="center" wrapText="1"/>
    </xf>
    <xf numFmtId="4" fontId="16" fillId="0" borderId="16" xfId="0" applyNumberFormat="1" applyFont="1" applyBorder="1" applyAlignment="1">
      <alignment horizontal="center" vertical="center" wrapText="1"/>
    </xf>
    <xf numFmtId="4" fontId="5" fillId="2" borderId="29" xfId="0" applyNumberFormat="1" applyFont="1" applyFill="1" applyBorder="1" applyAlignment="1">
      <alignment horizontal="center" vertical="center" wrapText="1"/>
    </xf>
    <xf numFmtId="4" fontId="5" fillId="2" borderId="30" xfId="0" applyNumberFormat="1" applyFont="1" applyFill="1" applyBorder="1" applyAlignment="1">
      <alignment horizontal="center" vertical="center" wrapText="1"/>
    </xf>
    <xf numFmtId="4" fontId="2" fillId="0" borderId="31" xfId="0" applyNumberFormat="1" applyFont="1" applyBorder="1" applyAlignment="1">
      <alignment horizontal="center" vertical="center" wrapText="1"/>
    </xf>
    <xf numFmtId="0" fontId="14" fillId="2" borderId="32" xfId="0" applyFont="1" applyFill="1" applyBorder="1" applyAlignment="1">
      <alignment horizontal="center" vertical="center" wrapText="1"/>
    </xf>
    <xf numFmtId="0" fontId="2" fillId="2" borderId="32" xfId="0" applyFont="1" applyFill="1" applyBorder="1" applyAlignment="1">
      <alignment horizontal="center" vertical="center" wrapText="1"/>
    </xf>
    <xf numFmtId="3" fontId="2" fillId="0" borderId="33" xfId="0" applyNumberFormat="1" applyFont="1" applyBorder="1" applyAlignment="1">
      <alignment horizontal="center" vertical="center" wrapText="1"/>
    </xf>
    <xf numFmtId="3" fontId="2" fillId="0" borderId="31" xfId="0" applyNumberFormat="1" applyFont="1" applyBorder="1" applyAlignment="1">
      <alignment horizontal="center" vertical="center" wrapText="1"/>
    </xf>
    <xf numFmtId="3" fontId="2" fillId="0" borderId="34" xfId="0" applyNumberFormat="1" applyFont="1" applyBorder="1" applyAlignment="1">
      <alignment horizontal="center" vertical="center" wrapText="1"/>
    </xf>
    <xf numFmtId="4" fontId="2" fillId="0" borderId="35" xfId="0" applyNumberFormat="1" applyFont="1" applyBorder="1" applyAlignment="1">
      <alignment horizontal="center" vertical="center" wrapText="1"/>
    </xf>
    <xf numFmtId="0" fontId="8" fillId="0" borderId="5" xfId="0" applyFont="1" applyBorder="1" applyAlignment="1">
      <alignment horizontal="left" vertical="center" wrapText="1"/>
    </xf>
    <xf numFmtId="0" fontId="4" fillId="0" borderId="2" xfId="0" applyFont="1" applyBorder="1"/>
    <xf numFmtId="0" fontId="15" fillId="2" borderId="14" xfId="0" applyFont="1" applyFill="1" applyBorder="1" applyAlignment="1">
      <alignment horizontal="left" wrapText="1"/>
    </xf>
    <xf numFmtId="0" fontId="4" fillId="0" borderId="15" xfId="0" applyFont="1" applyBorder="1"/>
    <xf numFmtId="0" fontId="13"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7" xfId="0" applyFont="1" applyBorder="1"/>
    <xf numFmtId="0" fontId="5" fillId="0" borderId="4" xfId="0" applyFont="1" applyBorder="1" applyAlignment="1">
      <alignment horizontal="center" vertical="center" wrapText="1"/>
    </xf>
    <xf numFmtId="0" fontId="4" fillId="0" borderId="8" xfId="0" applyFont="1" applyBorder="1"/>
    <xf numFmtId="0" fontId="12" fillId="0" borderId="5" xfId="0" applyFont="1" applyBorder="1" applyAlignment="1">
      <alignment horizontal="center" vertical="center" wrapText="1"/>
    </xf>
    <xf numFmtId="0" fontId="4" fillId="0" borderId="27" xfId="0" applyFont="1" applyBorder="1"/>
    <xf numFmtId="0" fontId="5" fillId="2" borderId="6" xfId="0" applyFont="1" applyFill="1" applyBorder="1" applyAlignment="1">
      <alignment horizontal="center" vertical="center" wrapText="1"/>
    </xf>
    <xf numFmtId="0" fontId="4" fillId="0" borderId="10" xfId="0" applyFont="1" applyBorder="1"/>
    <xf numFmtId="0" fontId="12" fillId="0" borderId="19" xfId="0" applyFont="1" applyBorder="1" applyAlignment="1">
      <alignment horizontal="center" vertical="center" wrapText="1"/>
    </xf>
    <xf numFmtId="0" fontId="4" fillId="0" borderId="28"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12" Type="http://schemas.openxmlformats.org/officeDocument/2006/relationships/sharedStrings" Target="sharedStrings.xml"/><Relationship Id="rId1" Type="http://schemas.openxmlformats.org/officeDocument/2006/relationships/worksheet" Target="worksheets/sheet1.xml"/><Relationship Id="rId11" Type="http://schemas.openxmlformats.org/officeDocument/2006/relationships/styles" Target="styles.xml"/><Relationship Id="rId10" Type="http://schemas.openxmlformats.org/officeDocument/2006/relationships/theme" Target="theme/theme1.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001"/>
  <sheetViews>
    <sheetView tabSelected="1" zoomScale="55" zoomScaleNormal="55" workbookViewId="0">
      <selection activeCell="B2" sqref="B2:H2"/>
    </sheetView>
  </sheetViews>
  <sheetFormatPr defaultColWidth="14.453125" defaultRowHeight="15" customHeight="1" x14ac:dyDescent="0.35"/>
  <cols>
    <col min="1" max="2" width="5.36328125" customWidth="1"/>
    <col min="3" max="3" width="37.90625" customWidth="1"/>
    <col min="4" max="4" width="33.81640625" customWidth="1"/>
    <col min="5" max="7" width="41.6328125" customWidth="1"/>
    <col min="8" max="8" width="43.36328125" customWidth="1"/>
  </cols>
  <sheetData>
    <row r="1" spans="1:10" ht="121.75" customHeight="1" x14ac:dyDescent="0.35">
      <c r="A1" s="1"/>
      <c r="B1" s="1"/>
      <c r="C1" s="2"/>
      <c r="D1" s="2"/>
      <c r="E1" s="2"/>
      <c r="F1" s="2"/>
      <c r="G1" s="2"/>
      <c r="H1" s="3" t="s">
        <v>38</v>
      </c>
    </row>
    <row r="2" spans="1:10" ht="226.5" customHeight="1" thickBot="1" x14ac:dyDescent="0.4">
      <c r="A2" s="4"/>
      <c r="B2" s="48" t="s">
        <v>32</v>
      </c>
      <c r="C2" s="45"/>
      <c r="D2" s="45"/>
      <c r="E2" s="45"/>
      <c r="F2" s="47"/>
      <c r="G2" s="47"/>
      <c r="H2" s="45"/>
    </row>
    <row r="3" spans="1:10" ht="204.65" customHeight="1" thickBot="1" x14ac:dyDescent="0.4">
      <c r="A3" s="5"/>
      <c r="B3" s="49" t="s">
        <v>0</v>
      </c>
      <c r="C3" s="51" t="s">
        <v>1</v>
      </c>
      <c r="D3" s="53" t="s">
        <v>36</v>
      </c>
      <c r="E3" s="54"/>
      <c r="F3" s="57" t="s">
        <v>37</v>
      </c>
      <c r="G3" s="58"/>
      <c r="H3" s="55" t="s">
        <v>2</v>
      </c>
    </row>
    <row r="4" spans="1:10" ht="36" customHeight="1" thickBot="1" x14ac:dyDescent="0.4">
      <c r="A4" s="5"/>
      <c r="B4" s="50"/>
      <c r="C4" s="52"/>
      <c r="D4" s="14" t="s">
        <v>33</v>
      </c>
      <c r="E4" s="6" t="s">
        <v>3</v>
      </c>
      <c r="F4" s="38" t="s">
        <v>33</v>
      </c>
      <c r="G4" s="39" t="s">
        <v>3</v>
      </c>
      <c r="H4" s="56"/>
    </row>
    <row r="5" spans="1:10" s="21" customFormat="1" ht="15" customHeight="1" thickBot="1" x14ac:dyDescent="0.4">
      <c r="A5" s="15"/>
      <c r="B5" s="16">
        <v>1</v>
      </c>
      <c r="C5" s="17">
        <v>2</v>
      </c>
      <c r="D5" s="19">
        <v>3</v>
      </c>
      <c r="E5" s="18">
        <v>4</v>
      </c>
      <c r="F5" s="19">
        <v>5</v>
      </c>
      <c r="G5" s="19">
        <v>6</v>
      </c>
      <c r="H5" s="20">
        <v>7</v>
      </c>
    </row>
    <row r="6" spans="1:10" ht="18" customHeight="1" x14ac:dyDescent="0.35">
      <c r="A6" s="1"/>
      <c r="B6" s="22">
        <v>1</v>
      </c>
      <c r="C6" s="26" t="s">
        <v>4</v>
      </c>
      <c r="D6" s="25">
        <v>62</v>
      </c>
      <c r="E6" s="13">
        <f>D6*149</f>
        <v>9238</v>
      </c>
      <c r="F6" s="40">
        <v>30</v>
      </c>
      <c r="G6" s="37">
        <f>F6*337</f>
        <v>10110</v>
      </c>
      <c r="H6" s="35">
        <f>E6+G6</f>
        <v>19348</v>
      </c>
    </row>
    <row r="7" spans="1:10" ht="18" customHeight="1" x14ac:dyDescent="0.35">
      <c r="A7" s="1"/>
      <c r="B7" s="23">
        <v>2</v>
      </c>
      <c r="C7" s="27" t="s">
        <v>5</v>
      </c>
      <c r="D7" s="25">
        <v>24</v>
      </c>
      <c r="E7" s="13">
        <f t="shared" ref="E7:E33" si="0">D7*149</f>
        <v>3576</v>
      </c>
      <c r="F7" s="41">
        <v>28</v>
      </c>
      <c r="G7" s="37">
        <f t="shared" ref="G7:G32" si="1">F7*337</f>
        <v>9436</v>
      </c>
      <c r="H7" s="35">
        <f t="shared" ref="H7:H33" si="2">E7+G7</f>
        <v>13012</v>
      </c>
    </row>
    <row r="8" spans="1:10" ht="18" customHeight="1" x14ac:dyDescent="0.35">
      <c r="A8" s="1"/>
      <c r="B8" s="24">
        <v>3</v>
      </c>
      <c r="C8" s="27" t="s">
        <v>6</v>
      </c>
      <c r="D8" s="25">
        <v>166</v>
      </c>
      <c r="E8" s="13">
        <f t="shared" si="0"/>
        <v>24734</v>
      </c>
      <c r="F8" s="41">
        <v>0</v>
      </c>
      <c r="G8" s="37">
        <f t="shared" si="1"/>
        <v>0</v>
      </c>
      <c r="H8" s="35">
        <f t="shared" si="2"/>
        <v>24734</v>
      </c>
    </row>
    <row r="9" spans="1:10" ht="18" customHeight="1" x14ac:dyDescent="0.35">
      <c r="A9" s="1"/>
      <c r="B9" s="23">
        <v>4</v>
      </c>
      <c r="C9" s="27" t="s">
        <v>7</v>
      </c>
      <c r="D9" s="25">
        <v>0</v>
      </c>
      <c r="E9" s="13">
        <f t="shared" si="0"/>
        <v>0</v>
      </c>
      <c r="F9" s="41">
        <v>0</v>
      </c>
      <c r="G9" s="37">
        <f t="shared" si="1"/>
        <v>0</v>
      </c>
      <c r="H9" s="35">
        <f t="shared" si="2"/>
        <v>0</v>
      </c>
    </row>
    <row r="10" spans="1:10" ht="18" customHeight="1" x14ac:dyDescent="0.35">
      <c r="A10" s="1"/>
      <c r="B10" s="24">
        <v>5</v>
      </c>
      <c r="C10" s="27" t="s">
        <v>8</v>
      </c>
      <c r="D10" s="25">
        <v>0</v>
      </c>
      <c r="E10" s="13">
        <f t="shared" si="0"/>
        <v>0</v>
      </c>
      <c r="F10" s="41">
        <v>3</v>
      </c>
      <c r="G10" s="37">
        <f t="shared" si="1"/>
        <v>1011</v>
      </c>
      <c r="H10" s="35">
        <f t="shared" si="2"/>
        <v>1011</v>
      </c>
    </row>
    <row r="11" spans="1:10" ht="18" customHeight="1" x14ac:dyDescent="0.35">
      <c r="A11" s="1"/>
      <c r="B11" s="23">
        <v>6</v>
      </c>
      <c r="C11" s="27" t="s">
        <v>9</v>
      </c>
      <c r="D11" s="25">
        <v>0</v>
      </c>
      <c r="E11" s="13">
        <f t="shared" si="0"/>
        <v>0</v>
      </c>
      <c r="F11" s="41">
        <v>0</v>
      </c>
      <c r="G11" s="37">
        <f t="shared" si="1"/>
        <v>0</v>
      </c>
      <c r="H11" s="35">
        <f t="shared" si="2"/>
        <v>0</v>
      </c>
      <c r="J11" s="7"/>
    </row>
    <row r="12" spans="1:10" ht="18" customHeight="1" x14ac:dyDescent="0.35">
      <c r="A12" s="1"/>
      <c r="B12" s="24">
        <v>7</v>
      </c>
      <c r="C12" s="27" t="s">
        <v>10</v>
      </c>
      <c r="D12" s="25">
        <v>50</v>
      </c>
      <c r="E12" s="13">
        <f t="shared" si="0"/>
        <v>7450</v>
      </c>
      <c r="F12" s="41">
        <v>0</v>
      </c>
      <c r="G12" s="37">
        <f t="shared" si="1"/>
        <v>0</v>
      </c>
      <c r="H12" s="35">
        <f t="shared" si="2"/>
        <v>7450</v>
      </c>
      <c r="J12" s="7"/>
    </row>
    <row r="13" spans="1:10" ht="18" customHeight="1" x14ac:dyDescent="0.35">
      <c r="A13" s="1"/>
      <c r="B13" s="23">
        <v>8</v>
      </c>
      <c r="C13" s="27" t="s">
        <v>11</v>
      </c>
      <c r="D13" s="25">
        <v>31</v>
      </c>
      <c r="E13" s="13">
        <f t="shared" si="0"/>
        <v>4619</v>
      </c>
      <c r="F13" s="41">
        <v>0</v>
      </c>
      <c r="G13" s="37">
        <f t="shared" si="1"/>
        <v>0</v>
      </c>
      <c r="H13" s="35">
        <f t="shared" si="2"/>
        <v>4619</v>
      </c>
      <c r="J13" s="7"/>
    </row>
    <row r="14" spans="1:10" ht="18" customHeight="1" x14ac:dyDescent="0.35">
      <c r="A14" s="1"/>
      <c r="B14" s="24">
        <v>9</v>
      </c>
      <c r="C14" s="27" t="s">
        <v>12</v>
      </c>
      <c r="D14" s="25">
        <v>33</v>
      </c>
      <c r="E14" s="13">
        <f t="shared" si="0"/>
        <v>4917</v>
      </c>
      <c r="F14" s="41">
        <v>234</v>
      </c>
      <c r="G14" s="37">
        <f t="shared" si="1"/>
        <v>78858</v>
      </c>
      <c r="H14" s="35">
        <f t="shared" si="2"/>
        <v>83775</v>
      </c>
    </row>
    <row r="15" spans="1:10" ht="18" customHeight="1" x14ac:dyDescent="0.35">
      <c r="A15" s="1"/>
      <c r="B15" s="23">
        <v>10</v>
      </c>
      <c r="C15" s="27" t="s">
        <v>13</v>
      </c>
      <c r="D15" s="25">
        <v>29</v>
      </c>
      <c r="E15" s="13">
        <f t="shared" si="0"/>
        <v>4321</v>
      </c>
      <c r="F15" s="41">
        <v>10</v>
      </c>
      <c r="G15" s="37">
        <f t="shared" si="1"/>
        <v>3370</v>
      </c>
      <c r="H15" s="35">
        <f t="shared" si="2"/>
        <v>7691</v>
      </c>
    </row>
    <row r="16" spans="1:10" ht="18" customHeight="1" x14ac:dyDescent="0.35">
      <c r="A16" s="1"/>
      <c r="B16" s="24">
        <v>11</v>
      </c>
      <c r="C16" s="27" t="s">
        <v>14</v>
      </c>
      <c r="D16" s="25">
        <v>0</v>
      </c>
      <c r="E16" s="13">
        <f t="shared" si="0"/>
        <v>0</v>
      </c>
      <c r="F16" s="41">
        <v>0</v>
      </c>
      <c r="G16" s="37">
        <f t="shared" si="1"/>
        <v>0</v>
      </c>
      <c r="H16" s="35">
        <f t="shared" si="2"/>
        <v>0</v>
      </c>
    </row>
    <row r="17" spans="1:8" ht="18" customHeight="1" x14ac:dyDescent="0.35">
      <c r="A17" s="1"/>
      <c r="B17" s="23">
        <v>12</v>
      </c>
      <c r="C17" s="27" t="s">
        <v>15</v>
      </c>
      <c r="D17" s="25">
        <v>90</v>
      </c>
      <c r="E17" s="13">
        <f t="shared" si="0"/>
        <v>13410</v>
      </c>
      <c r="F17" s="41">
        <v>47</v>
      </c>
      <c r="G17" s="37">
        <f t="shared" si="1"/>
        <v>15839</v>
      </c>
      <c r="H17" s="35">
        <f t="shared" si="2"/>
        <v>29249</v>
      </c>
    </row>
    <row r="18" spans="1:8" ht="18" customHeight="1" x14ac:dyDescent="0.35">
      <c r="A18" s="1"/>
      <c r="B18" s="24">
        <v>13</v>
      </c>
      <c r="C18" s="27" t="s">
        <v>16</v>
      </c>
      <c r="D18" s="25">
        <v>3</v>
      </c>
      <c r="E18" s="13">
        <f t="shared" si="0"/>
        <v>447</v>
      </c>
      <c r="F18" s="41">
        <v>3</v>
      </c>
      <c r="G18" s="37">
        <f t="shared" si="1"/>
        <v>1011</v>
      </c>
      <c r="H18" s="35">
        <f t="shared" si="2"/>
        <v>1458</v>
      </c>
    </row>
    <row r="19" spans="1:8" ht="18" customHeight="1" x14ac:dyDescent="0.35">
      <c r="A19" s="1"/>
      <c r="B19" s="23">
        <v>14</v>
      </c>
      <c r="C19" s="27" t="s">
        <v>17</v>
      </c>
      <c r="D19" s="25">
        <v>66</v>
      </c>
      <c r="E19" s="13">
        <f t="shared" si="0"/>
        <v>9834</v>
      </c>
      <c r="F19" s="41">
        <v>33</v>
      </c>
      <c r="G19" s="37">
        <f t="shared" si="1"/>
        <v>11121</v>
      </c>
      <c r="H19" s="35">
        <f t="shared" si="2"/>
        <v>20955</v>
      </c>
    </row>
    <row r="20" spans="1:8" ht="18" customHeight="1" x14ac:dyDescent="0.35">
      <c r="A20" s="1"/>
      <c r="B20" s="24">
        <v>15</v>
      </c>
      <c r="C20" s="27" t="s">
        <v>18</v>
      </c>
      <c r="D20" s="25">
        <v>34</v>
      </c>
      <c r="E20" s="13">
        <f t="shared" si="0"/>
        <v>5066</v>
      </c>
      <c r="F20" s="41">
        <v>0</v>
      </c>
      <c r="G20" s="37">
        <f t="shared" si="1"/>
        <v>0</v>
      </c>
      <c r="H20" s="35">
        <f t="shared" si="2"/>
        <v>5066</v>
      </c>
    </row>
    <row r="21" spans="1:8" ht="18" customHeight="1" x14ac:dyDescent="0.35">
      <c r="A21" s="1"/>
      <c r="B21" s="23">
        <v>16</v>
      </c>
      <c r="C21" s="27" t="s">
        <v>19</v>
      </c>
      <c r="D21" s="25">
        <v>82</v>
      </c>
      <c r="E21" s="13">
        <f t="shared" si="0"/>
        <v>12218</v>
      </c>
      <c r="F21" s="41">
        <v>0</v>
      </c>
      <c r="G21" s="37">
        <f t="shared" si="1"/>
        <v>0</v>
      </c>
      <c r="H21" s="35">
        <f t="shared" si="2"/>
        <v>12218</v>
      </c>
    </row>
    <row r="22" spans="1:8" ht="18" customHeight="1" x14ac:dyDescent="0.35">
      <c r="A22" s="1"/>
      <c r="B22" s="24">
        <v>17</v>
      </c>
      <c r="C22" s="27" t="s">
        <v>20</v>
      </c>
      <c r="D22" s="25">
        <v>40</v>
      </c>
      <c r="E22" s="13">
        <f t="shared" si="0"/>
        <v>5960</v>
      </c>
      <c r="F22" s="41">
        <v>0</v>
      </c>
      <c r="G22" s="37">
        <f t="shared" si="1"/>
        <v>0</v>
      </c>
      <c r="H22" s="35">
        <f t="shared" si="2"/>
        <v>5960</v>
      </c>
    </row>
    <row r="23" spans="1:8" ht="18" customHeight="1" x14ac:dyDescent="0.35">
      <c r="A23" s="1"/>
      <c r="B23" s="23">
        <v>18</v>
      </c>
      <c r="C23" s="27" t="s">
        <v>21</v>
      </c>
      <c r="D23" s="25">
        <v>34</v>
      </c>
      <c r="E23" s="13">
        <f t="shared" si="0"/>
        <v>5066</v>
      </c>
      <c r="F23" s="41">
        <v>3</v>
      </c>
      <c r="G23" s="37">
        <f t="shared" si="1"/>
        <v>1011</v>
      </c>
      <c r="H23" s="35">
        <f t="shared" si="2"/>
        <v>6077</v>
      </c>
    </row>
    <row r="24" spans="1:8" ht="18" customHeight="1" x14ac:dyDescent="0.35">
      <c r="A24" s="1"/>
      <c r="B24" s="24">
        <v>19</v>
      </c>
      <c r="C24" s="27" t="s">
        <v>22</v>
      </c>
      <c r="D24" s="25">
        <v>47</v>
      </c>
      <c r="E24" s="13">
        <f t="shared" si="0"/>
        <v>7003</v>
      </c>
      <c r="F24" s="41">
        <v>28</v>
      </c>
      <c r="G24" s="37">
        <f t="shared" si="1"/>
        <v>9436</v>
      </c>
      <c r="H24" s="35">
        <f t="shared" si="2"/>
        <v>16439</v>
      </c>
    </row>
    <row r="25" spans="1:8" ht="18" customHeight="1" x14ac:dyDescent="0.35">
      <c r="A25" s="1"/>
      <c r="B25" s="23">
        <v>20</v>
      </c>
      <c r="C25" s="27" t="s">
        <v>23</v>
      </c>
      <c r="D25" s="25">
        <v>0</v>
      </c>
      <c r="E25" s="13">
        <f t="shared" si="0"/>
        <v>0</v>
      </c>
      <c r="F25" s="41">
        <v>0</v>
      </c>
      <c r="G25" s="37">
        <f t="shared" si="1"/>
        <v>0</v>
      </c>
      <c r="H25" s="35">
        <f t="shared" si="2"/>
        <v>0</v>
      </c>
    </row>
    <row r="26" spans="1:8" ht="18" customHeight="1" x14ac:dyDescent="0.35">
      <c r="A26" s="1"/>
      <c r="B26" s="24">
        <v>21</v>
      </c>
      <c r="C26" s="27" t="s">
        <v>24</v>
      </c>
      <c r="D26" s="25">
        <v>0</v>
      </c>
      <c r="E26" s="13">
        <f t="shared" si="0"/>
        <v>0</v>
      </c>
      <c r="F26" s="41">
        <v>11</v>
      </c>
      <c r="G26" s="37">
        <f t="shared" si="1"/>
        <v>3707</v>
      </c>
      <c r="H26" s="35">
        <f t="shared" si="2"/>
        <v>3707</v>
      </c>
    </row>
    <row r="27" spans="1:8" ht="18" customHeight="1" x14ac:dyDescent="0.35">
      <c r="A27" s="1"/>
      <c r="B27" s="23">
        <v>22</v>
      </c>
      <c r="C27" s="27" t="s">
        <v>25</v>
      </c>
      <c r="D27" s="25">
        <v>0</v>
      </c>
      <c r="E27" s="13">
        <f t="shared" si="0"/>
        <v>0</v>
      </c>
      <c r="F27" s="41">
        <v>0</v>
      </c>
      <c r="G27" s="37">
        <f t="shared" si="1"/>
        <v>0</v>
      </c>
      <c r="H27" s="35">
        <f t="shared" si="2"/>
        <v>0</v>
      </c>
    </row>
    <row r="28" spans="1:8" ht="18" customHeight="1" x14ac:dyDescent="0.35">
      <c r="A28" s="1"/>
      <c r="B28" s="24">
        <v>23</v>
      </c>
      <c r="C28" s="27" t="s">
        <v>26</v>
      </c>
      <c r="D28" s="25">
        <v>18</v>
      </c>
      <c r="E28" s="13">
        <f t="shared" si="0"/>
        <v>2682</v>
      </c>
      <c r="F28" s="41">
        <v>6</v>
      </c>
      <c r="G28" s="37">
        <f t="shared" si="1"/>
        <v>2022</v>
      </c>
      <c r="H28" s="35">
        <f t="shared" si="2"/>
        <v>4704</v>
      </c>
    </row>
    <row r="29" spans="1:8" ht="18" customHeight="1" x14ac:dyDescent="0.35">
      <c r="A29" s="1"/>
      <c r="B29" s="23">
        <v>24</v>
      </c>
      <c r="C29" s="27" t="s">
        <v>27</v>
      </c>
      <c r="D29" s="25">
        <v>0</v>
      </c>
      <c r="E29" s="13">
        <f t="shared" si="0"/>
        <v>0</v>
      </c>
      <c r="F29" s="41">
        <v>0</v>
      </c>
      <c r="G29" s="37">
        <f t="shared" si="1"/>
        <v>0</v>
      </c>
      <c r="H29" s="35">
        <f t="shared" si="2"/>
        <v>0</v>
      </c>
    </row>
    <row r="30" spans="1:8" ht="18" customHeight="1" x14ac:dyDescent="0.35">
      <c r="A30" s="1"/>
      <c r="B30" s="24">
        <v>25</v>
      </c>
      <c r="C30" s="27" t="s">
        <v>28</v>
      </c>
      <c r="D30" s="25">
        <v>66</v>
      </c>
      <c r="E30" s="13">
        <f t="shared" si="0"/>
        <v>9834</v>
      </c>
      <c r="F30" s="41">
        <v>167</v>
      </c>
      <c r="G30" s="37">
        <f t="shared" si="1"/>
        <v>56279</v>
      </c>
      <c r="H30" s="35">
        <f t="shared" si="2"/>
        <v>66113</v>
      </c>
    </row>
    <row r="31" spans="1:8" ht="54" customHeight="1" x14ac:dyDescent="0.35">
      <c r="A31" s="1"/>
      <c r="B31" s="23">
        <v>26</v>
      </c>
      <c r="C31" s="28" t="s">
        <v>31</v>
      </c>
      <c r="D31" s="25">
        <v>428</v>
      </c>
      <c r="E31" s="13">
        <f t="shared" si="0"/>
        <v>63772</v>
      </c>
      <c r="F31" s="41">
        <v>148</v>
      </c>
      <c r="G31" s="37">
        <f t="shared" si="1"/>
        <v>49876</v>
      </c>
      <c r="H31" s="35">
        <f t="shared" si="2"/>
        <v>113648</v>
      </c>
    </row>
    <row r="32" spans="1:8" ht="21" customHeight="1" thickBot="1" x14ac:dyDescent="0.4">
      <c r="A32" s="1"/>
      <c r="B32" s="24">
        <v>27</v>
      </c>
      <c r="C32" s="29" t="s">
        <v>29</v>
      </c>
      <c r="D32" s="25">
        <v>0</v>
      </c>
      <c r="E32" s="33">
        <f t="shared" si="0"/>
        <v>0</v>
      </c>
      <c r="F32" s="42">
        <v>0</v>
      </c>
      <c r="G32" s="43">
        <f t="shared" si="1"/>
        <v>0</v>
      </c>
      <c r="H32" s="36">
        <f t="shared" si="2"/>
        <v>0</v>
      </c>
    </row>
    <row r="33" spans="1:8" ht="27.75" customHeight="1" thickBot="1" x14ac:dyDescent="0.4">
      <c r="A33" s="8"/>
      <c r="B33" s="44" t="s">
        <v>30</v>
      </c>
      <c r="C33" s="45"/>
      <c r="D33" s="30">
        <f>SUM(SUM(D6:D32))</f>
        <v>1303</v>
      </c>
      <c r="E33" s="34">
        <f t="shared" si="0"/>
        <v>194147</v>
      </c>
      <c r="F33" s="30">
        <f>SUM(SUM(F6:F32))</f>
        <v>751</v>
      </c>
      <c r="G33" s="34">
        <f>SUM(SUM(G6:G32))</f>
        <v>253087</v>
      </c>
      <c r="H33" s="32">
        <f t="shared" si="2"/>
        <v>447234</v>
      </c>
    </row>
    <row r="34" spans="1:8" ht="17.25" customHeight="1" x14ac:dyDescent="0.35">
      <c r="A34" s="9"/>
      <c r="B34" s="9"/>
      <c r="C34" s="10"/>
      <c r="D34" s="10"/>
      <c r="E34" s="10"/>
      <c r="F34" s="10"/>
      <c r="G34" s="10"/>
      <c r="H34" s="11"/>
    </row>
    <row r="35" spans="1:8" ht="17.25" customHeight="1" x14ac:dyDescent="0.35">
      <c r="A35" s="9"/>
      <c r="B35" s="9"/>
      <c r="C35" s="10"/>
      <c r="D35" s="10"/>
      <c r="E35" s="10"/>
      <c r="F35" s="10"/>
      <c r="G35" s="10"/>
      <c r="H35" s="11"/>
    </row>
    <row r="36" spans="1:8" ht="69" customHeight="1" x14ac:dyDescent="0.45">
      <c r="A36" s="12"/>
      <c r="B36" s="46" t="s">
        <v>34</v>
      </c>
      <c r="C36" s="47"/>
      <c r="D36" s="7"/>
      <c r="E36" s="7"/>
      <c r="F36" s="7"/>
      <c r="G36" s="7"/>
      <c r="H36" s="31" t="s">
        <v>35</v>
      </c>
    </row>
    <row r="37" spans="1:8" ht="14.25" customHeight="1" x14ac:dyDescent="0.35"/>
    <row r="38" spans="1:8" ht="14.25" customHeight="1" x14ac:dyDescent="0.35"/>
    <row r="39" spans="1:8" ht="14.25" customHeight="1" x14ac:dyDescent="0.35"/>
    <row r="40" spans="1:8" ht="14.25" customHeight="1" x14ac:dyDescent="0.35"/>
    <row r="41" spans="1:8" ht="14.25" customHeight="1" x14ac:dyDescent="0.35"/>
    <row r="42" spans="1:8" ht="14.25" customHeight="1" x14ac:dyDescent="0.35"/>
    <row r="43" spans="1:8" ht="14.25" customHeight="1" x14ac:dyDescent="0.35"/>
    <row r="44" spans="1:8" ht="14.25" customHeight="1" x14ac:dyDescent="0.35"/>
    <row r="45" spans="1:8" ht="14.25" customHeight="1" x14ac:dyDescent="0.35"/>
    <row r="46" spans="1:8" ht="14.25" customHeight="1" x14ac:dyDescent="0.35"/>
    <row r="47" spans="1:8" ht="14.25" customHeight="1" x14ac:dyDescent="0.35"/>
    <row r="48" spans="1:8"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row r="1001" ht="14.25" customHeight="1" x14ac:dyDescent="0.35"/>
  </sheetData>
  <mergeCells count="8">
    <mergeCell ref="B33:C33"/>
    <mergeCell ref="B36:C36"/>
    <mergeCell ref="B2:H2"/>
    <mergeCell ref="B3:B4"/>
    <mergeCell ref="C3:C4"/>
    <mergeCell ref="D3:E3"/>
    <mergeCell ref="H3:H4"/>
    <mergeCell ref="F3:G3"/>
  </mergeCells>
  <pageMargins left="0.7" right="0.7" top="0.75" bottom="0.75" header="0" footer="0"/>
  <pageSetup paperSize="9" scale="3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cp:lastPrinted>2024-04-25T06:27:11Z</cp:lastPrinted>
  <dcterms:created xsi:type="dcterms:W3CDTF">2021-10-04T14:29:35Z</dcterms:created>
  <dcterms:modified xsi:type="dcterms:W3CDTF">2024-04-25T06:27:15Z</dcterms:modified>
</cp:coreProperties>
</file>