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итяча онкологія\25.04.2024\"/>
    </mc:Choice>
  </mc:AlternateContent>
  <xr:revisionPtr revIDLastSave="0" documentId="13_ncr:1_{F5630828-2D6A-4EE7-A6BA-DFCA62330E31}"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D33" i="1" l="1"/>
  <c r="E7" i="1" l="1"/>
  <c r="E8" i="1"/>
  <c r="E9" i="1"/>
  <c r="E10" i="1"/>
  <c r="E11" i="1"/>
  <c r="E12" i="1"/>
  <c r="E13" i="1"/>
  <c r="E14" i="1"/>
  <c r="E15" i="1"/>
  <c r="E16" i="1"/>
  <c r="E17" i="1"/>
  <c r="E18" i="1"/>
  <c r="E19" i="1"/>
  <c r="E20" i="1"/>
  <c r="E21" i="1"/>
  <c r="E22" i="1"/>
  <c r="E23" i="1"/>
  <c r="E24" i="1"/>
  <c r="E25" i="1"/>
  <c r="E26" i="1"/>
  <c r="E27" i="1"/>
  <c r="E28" i="1"/>
  <c r="E29" i="1"/>
  <c r="E30" i="1"/>
  <c r="E31" i="1"/>
  <c r="E32" i="1"/>
  <c r="E6" i="1"/>
  <c r="F7" i="1" l="1"/>
  <c r="F8" i="1"/>
  <c r="F9" i="1"/>
  <c r="F10" i="1"/>
  <c r="F11" i="1"/>
  <c r="F12" i="1"/>
  <c r="F13" i="1"/>
  <c r="F14" i="1"/>
  <c r="F15" i="1"/>
  <c r="F16" i="1"/>
  <c r="F17" i="1"/>
  <c r="F18" i="1"/>
  <c r="F19" i="1"/>
  <c r="F20" i="1"/>
  <c r="F21" i="1"/>
  <c r="F22" i="1"/>
  <c r="F23" i="1"/>
  <c r="F24" i="1"/>
  <c r="F25" i="1"/>
  <c r="F26" i="1"/>
  <c r="F27" i="1"/>
  <c r="F28" i="1"/>
  <c r="F29" i="1"/>
  <c r="F30" i="1"/>
  <c r="F31" i="1"/>
  <c r="F32" i="1"/>
  <c r="F6" i="1"/>
  <c r="E33" i="1"/>
  <c r="F33" i="1" s="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<sst xmlns="http://schemas.openxmlformats.org/spreadsheetml/2006/main" count="38" uniqueCount="38">
  <si>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</si>
  <si>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</si>
  <si>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</si>
  <si>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</si>
  <si>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</si>
  <si>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</si>
  <si>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</si>
  <si>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</si>
  <si>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</si>
  <si>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</si>
  <si>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</si>
  <si>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</si>
  <si>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</si>
  <si>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</si>
  <si>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</si>
  <si>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</si>
  <si>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</si>
  <si>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</si>
  <si>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</si>
  <si>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</si>
  <si>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</si>
  <si>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</si>
  <si>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</si>
  <si>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</si>
  <si>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</si>
  <si>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</si>
  <si>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</si>
  <si>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</si>
  <si>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</si>
  <si>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</si>
  <si>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</si>
  <si>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</si>
  <si>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</si>
  <si>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</si>
  <si>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t>Генеральний директор</t>
  </si>
  <si>
    <t>Едем АДАМАНОВ</t>
  </si>
  <si>
    <r>
      <t xml:space="preserve">АМФОЛІП
суспензія для розчину для інфузій, 5 мг/мл, по 10 мл у скляному флаконі; по 1 флакону в блістері; по 1 блістеру разом з голкою-фільтром у блістері в картонній коробці 
</t>
    </r>
    <r>
      <rPr>
        <sz val="11"/>
        <color theme="1"/>
        <rFont val="Times New Roman"/>
      </rPr>
      <t xml:space="preserve">
</t>
    </r>
    <r>
      <rPr>
        <b/>
        <sz val="11"/>
        <color theme="1"/>
        <rFont val="Times New Roman"/>
      </rPr>
      <t>(Амфотерицин В ліпосомальний або ліпідний комплекс, 50 мг)</t>
    </r>
    <r>
      <rPr>
        <sz val="11"/>
        <color theme="1"/>
        <rFont val="Times New Roman"/>
      </rPr>
      <t xml:space="preserve">
</t>
    </r>
    <r>
      <rPr>
        <b/>
        <sz val="11"/>
        <color theme="1"/>
        <rFont val="Times New Roman"/>
      </rPr>
      <t xml:space="preserve">Виробник: Бхарат Сірамс енд Вакцинс Лімітед, Індія
</t>
    </r>
    <r>
      <rPr>
        <sz val="11"/>
        <color theme="1"/>
        <rFont val="Times New Roman"/>
      </rPr>
      <t xml:space="preserve">
</t>
    </r>
    <r>
      <rPr>
        <b/>
        <sz val="11"/>
        <color theme="1"/>
        <rFont val="Times New Roman"/>
      </rPr>
      <t>Ціна за флакон - 2 147,14 грн</t>
    </r>
    <r>
      <rPr>
        <b/>
        <sz val="11"/>
        <color theme="1"/>
        <rFont val="Times New Roman"/>
        <family val="1"/>
        <charset val="204"/>
      </rPr>
      <t xml:space="preserve">
(mnn id: 16582)</t>
    </r>
  </si>
  <si>
    <t xml:space="preserve">ЗАТВЕРДЖЕНО
наказ державного підприємства 
«Медичні закупівлі України» 
від 25 квітня 2024 року №397-Р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</si>
</sst>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29">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2" fillId="0" borderId="15" xfId="0" applyNumberFormat="1" applyFont="1" applyBorder="1" applyAlignment="1">
      <alignment horizontal="center" vertical="center" wrapText="1"/>
    </xf>
    <xf numFmtId="0" fontId="13" fillId="2" borderId="8" xfId="0" applyFont="1" applyFill="1" applyBorder="1" applyAlignment="1">
      <alignment horizontal="center" vertical="center" wrapText="1"/>
    </xf>
    <xf numFmtId="1" fontId="16" fillId="0" borderId="0" xfId="0" applyNumberFormat="1" applyFont="1" applyAlignment="1">
      <alignment horizontal="center" vertical="center" wrapText="1"/>
    </xf>
    <xf numFmtId="1" fontId="16" fillId="0" borderId="3" xfId="0" applyNumberFormat="1" applyFont="1" applyBorder="1" applyAlignment="1">
      <alignment horizontal="center" vertical="center" wrapText="1"/>
    </xf>
    <xf numFmtId="1" fontId="16" fillId="0" borderId="9" xfId="0" applyNumberFormat="1" applyFont="1" applyBorder="1" applyAlignment="1">
      <alignment horizontal="center" vertical="center" wrapText="1"/>
    </xf>
    <xf numFmtId="1" fontId="16" fillId="0" borderId="16" xfId="0" applyNumberFormat="1" applyFont="1" applyBorder="1" applyAlignment="1">
      <alignment horizontal="center" vertical="center" wrapText="1"/>
    </xf>
    <xf numFmtId="1" fontId="16" fillId="0" borderId="14" xfId="0" applyNumberFormat="1" applyFont="1" applyBorder="1" applyAlignment="1">
      <alignment horizontal="center" vertical="center" wrapText="1"/>
    </xf>
    <xf numFmtId="0" fontId="1" fillId="0" borderId="0" xfId="0" applyFont="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3" fontId="2" fillId="0" borderId="18"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3" fontId="15" fillId="0" borderId="14" xfId="0" applyNumberFormat="1" applyFont="1" applyBorder="1" applyAlignment="1">
      <alignment horizontal="center" vertical="center" wrapText="1"/>
    </xf>
    <xf numFmtId="4" fontId="14" fillId="2" borderId="1" xfId="0" applyNumberFormat="1" applyFont="1" applyFill="1" applyBorder="1" applyAlignment="1">
      <alignment horizontal="right" wrapText="1"/>
    </xf>
    <xf numFmtId="4" fontId="2" fillId="0" borderId="23"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4" fontId="5" fillId="2" borderId="27"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4" fillId="2" borderId="12" xfId="0" applyFont="1" applyFill="1" applyBorder="1" applyAlignment="1">
      <alignment horizontal="left" wrapText="1"/>
    </xf>
    <xf numFmtId="0" fontId="4" fillId="0" borderId="13" xfId="0" applyFont="1" applyBorder="1"/>
    <xf numFmtId="0" fontId="12"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Border="1"/>
    <xf numFmtId="0" fontId="5" fillId="0" borderId="4" xfId="0" applyFont="1" applyBorder="1" applyAlignment="1">
      <alignment horizontal="center" vertical="center" wrapText="1"/>
    </xf>
    <xf numFmtId="0" fontId="4" fillId="0" borderId="7" xfId="0" applyFont="1" applyBorder="1"/>
    <xf numFmtId="0" fontId="11" fillId="0" borderId="5" xfId="0" applyFont="1" applyBorder="1" applyAlignment="1">
      <alignment horizontal="center" vertical="center" wrapText="1"/>
    </xf>
    <xf numFmtId="0" fontId="4" fillId="0" borderId="24" xfId="0" applyFont="1" applyBorder="1"/>
    <xf numFmtId="0" fontId="5" fillId="2" borderId="25" xfId="0" applyFont="1" applyFill="1" applyBorder="1" applyAlignment="1">
      <alignment horizontal="center" vertical="center" wrapText="1"/>
    </xf>
    <xf numFmtId="0" fontId="4" fillId="0" borderId="2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0" zoomScaleNormal="50" workbookViewId="0">
      <selection activeCell="I2" sqref="I2"/>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 t="s">
        <v>37</v>
      </c>
    </row>
    <row r="2" spans="1:8" ht="226.5" customHeight="1" thickBot="1" x14ac:dyDescent="0.4">
      <c r="A2" s="4"/>
      <c r="B2" s="42" t="s">
        <v>32</v>
      </c>
      <c r="C2" s="39"/>
      <c r="D2" s="39"/>
      <c r="E2" s="39"/>
      <c r="F2" s="41"/>
    </row>
    <row r="3" spans="1:8" ht="204.65" customHeight="1" thickBot="1" x14ac:dyDescent="0.4">
      <c r="A3" s="5"/>
      <c r="B3" s="43" t="s">
        <v>0</v>
      </c>
      <c r="C3" s="45" t="s">
        <v>1</v>
      </c>
      <c r="D3" s="47" t="s">
        <v>36</v>
      </c>
      <c r="E3" s="48"/>
      <c r="F3" s="49" t="s">
        <v>2</v>
      </c>
    </row>
    <row r="4" spans="1:8" ht="36" customHeight="1" thickBot="1" x14ac:dyDescent="0.4">
      <c r="A4" s="5"/>
      <c r="B4" s="44"/>
      <c r="C4" s="46"/>
      <c r="D4" s="13" t="s">
        <v>33</v>
      </c>
      <c r="E4" s="33" t="s">
        <v>3</v>
      </c>
      <c r="F4" s="50"/>
    </row>
    <row r="5" spans="1:8" s="19" customFormat="1" ht="15" customHeight="1" thickBot="1" x14ac:dyDescent="0.4">
      <c r="A5" s="14"/>
      <c r="B5" s="15">
        <v>1</v>
      </c>
      <c r="C5" s="16">
        <v>2</v>
      </c>
      <c r="D5" s="18">
        <v>3</v>
      </c>
      <c r="E5" s="17">
        <v>4</v>
      </c>
      <c r="F5" s="32">
        <v>5</v>
      </c>
    </row>
    <row r="6" spans="1:8" ht="18" customHeight="1" x14ac:dyDescent="0.35">
      <c r="A6" s="1"/>
      <c r="B6" s="20">
        <v>1</v>
      </c>
      <c r="C6" s="24" t="s">
        <v>4</v>
      </c>
      <c r="D6" s="23">
        <v>162</v>
      </c>
      <c r="E6" s="12">
        <f>D6*2147.14</f>
        <v>347836.68</v>
      </c>
      <c r="F6" s="35">
        <f>E6</f>
        <v>347836.68</v>
      </c>
    </row>
    <row r="7" spans="1:8" ht="18" customHeight="1" x14ac:dyDescent="0.35">
      <c r="A7" s="1"/>
      <c r="B7" s="21">
        <v>2</v>
      </c>
      <c r="C7" s="25" t="s">
        <v>5</v>
      </c>
      <c r="D7" s="23">
        <v>0</v>
      </c>
      <c r="E7" s="12">
        <f t="shared" ref="E7:E33" si="0">D7*2147.14</f>
        <v>0</v>
      </c>
      <c r="F7" s="36">
        <f t="shared" ref="F7:F32" si="1">E7</f>
        <v>0</v>
      </c>
    </row>
    <row r="8" spans="1:8" ht="18" customHeight="1" x14ac:dyDescent="0.35">
      <c r="A8" s="1"/>
      <c r="B8" s="22">
        <v>3</v>
      </c>
      <c r="C8" s="25" t="s">
        <v>6</v>
      </c>
      <c r="D8" s="23">
        <v>170</v>
      </c>
      <c r="E8" s="12">
        <f t="shared" si="0"/>
        <v>365013.8</v>
      </c>
      <c r="F8" s="36">
        <f t="shared" si="1"/>
        <v>365013.8</v>
      </c>
    </row>
    <row r="9" spans="1:8" ht="18" customHeight="1" x14ac:dyDescent="0.35">
      <c r="A9" s="1"/>
      <c r="B9" s="21">
        <v>4</v>
      </c>
      <c r="C9" s="25" t="s">
        <v>7</v>
      </c>
      <c r="D9" s="23">
        <v>0</v>
      </c>
      <c r="E9" s="12">
        <f t="shared" si="0"/>
        <v>0</v>
      </c>
      <c r="F9" s="36">
        <f t="shared" si="1"/>
        <v>0</v>
      </c>
    </row>
    <row r="10" spans="1:8" ht="18" customHeight="1" x14ac:dyDescent="0.35">
      <c r="A10" s="1"/>
      <c r="B10" s="22">
        <v>5</v>
      </c>
      <c r="C10" s="25" t="s">
        <v>8</v>
      </c>
      <c r="D10" s="23">
        <v>9</v>
      </c>
      <c r="E10" s="12">
        <f t="shared" si="0"/>
        <v>19324.259999999998</v>
      </c>
      <c r="F10" s="36">
        <f t="shared" si="1"/>
        <v>19324.259999999998</v>
      </c>
    </row>
    <row r="11" spans="1:8" ht="18" customHeight="1" x14ac:dyDescent="0.35">
      <c r="A11" s="1"/>
      <c r="B11" s="21">
        <v>6</v>
      </c>
      <c r="C11" s="25" t="s">
        <v>9</v>
      </c>
      <c r="D11" s="23">
        <v>0</v>
      </c>
      <c r="E11" s="12">
        <f t="shared" si="0"/>
        <v>0</v>
      </c>
      <c r="F11" s="36">
        <f t="shared" si="1"/>
        <v>0</v>
      </c>
      <c r="H11" s="6"/>
    </row>
    <row r="12" spans="1:8" ht="18" customHeight="1" x14ac:dyDescent="0.35">
      <c r="A12" s="1"/>
      <c r="B12" s="22">
        <v>7</v>
      </c>
      <c r="C12" s="25" t="s">
        <v>10</v>
      </c>
      <c r="D12" s="23">
        <v>35</v>
      </c>
      <c r="E12" s="12">
        <f t="shared" si="0"/>
        <v>75149.899999999994</v>
      </c>
      <c r="F12" s="36">
        <f t="shared" si="1"/>
        <v>75149.899999999994</v>
      </c>
      <c r="H12" s="6"/>
    </row>
    <row r="13" spans="1:8" ht="18" customHeight="1" x14ac:dyDescent="0.35">
      <c r="A13" s="1"/>
      <c r="B13" s="21">
        <v>8</v>
      </c>
      <c r="C13" s="25" t="s">
        <v>11</v>
      </c>
      <c r="D13" s="23">
        <v>14</v>
      </c>
      <c r="E13" s="12">
        <f t="shared" si="0"/>
        <v>30059.96</v>
      </c>
      <c r="F13" s="36">
        <f t="shared" si="1"/>
        <v>30059.96</v>
      </c>
      <c r="H13" s="6"/>
    </row>
    <row r="14" spans="1:8" ht="18" customHeight="1" x14ac:dyDescent="0.35">
      <c r="A14" s="1"/>
      <c r="B14" s="22">
        <v>9</v>
      </c>
      <c r="C14" s="25" t="s">
        <v>12</v>
      </c>
      <c r="D14" s="23">
        <v>0</v>
      </c>
      <c r="E14" s="12">
        <f t="shared" si="0"/>
        <v>0</v>
      </c>
      <c r="F14" s="36">
        <f t="shared" si="1"/>
        <v>0</v>
      </c>
    </row>
    <row r="15" spans="1:8" ht="18" customHeight="1" x14ac:dyDescent="0.35">
      <c r="A15" s="1"/>
      <c r="B15" s="21">
        <v>10</v>
      </c>
      <c r="C15" s="25" t="s">
        <v>13</v>
      </c>
      <c r="D15" s="23">
        <v>34</v>
      </c>
      <c r="E15" s="12">
        <f t="shared" si="0"/>
        <v>73002.759999999995</v>
      </c>
      <c r="F15" s="36">
        <f t="shared" si="1"/>
        <v>73002.759999999995</v>
      </c>
    </row>
    <row r="16" spans="1:8" ht="18" customHeight="1" x14ac:dyDescent="0.35">
      <c r="A16" s="1"/>
      <c r="B16" s="22">
        <v>11</v>
      </c>
      <c r="C16" s="25" t="s">
        <v>14</v>
      </c>
      <c r="D16" s="23">
        <v>0</v>
      </c>
      <c r="E16" s="12">
        <f t="shared" si="0"/>
        <v>0</v>
      </c>
      <c r="F16" s="36">
        <f t="shared" si="1"/>
        <v>0</v>
      </c>
    </row>
    <row r="17" spans="1:6" ht="18" customHeight="1" x14ac:dyDescent="0.35">
      <c r="A17" s="1"/>
      <c r="B17" s="21">
        <v>12</v>
      </c>
      <c r="C17" s="25" t="s">
        <v>15</v>
      </c>
      <c r="D17" s="23">
        <v>54</v>
      </c>
      <c r="E17" s="12">
        <f t="shared" si="0"/>
        <v>115945.56</v>
      </c>
      <c r="F17" s="36">
        <f t="shared" si="1"/>
        <v>115945.56</v>
      </c>
    </row>
    <row r="18" spans="1:6" ht="18" customHeight="1" x14ac:dyDescent="0.35">
      <c r="A18" s="1"/>
      <c r="B18" s="22">
        <v>13</v>
      </c>
      <c r="C18" s="25" t="s">
        <v>16</v>
      </c>
      <c r="D18" s="23">
        <v>0</v>
      </c>
      <c r="E18" s="12">
        <f t="shared" si="0"/>
        <v>0</v>
      </c>
      <c r="F18" s="36">
        <f t="shared" si="1"/>
        <v>0</v>
      </c>
    </row>
    <row r="19" spans="1:6" ht="18" customHeight="1" x14ac:dyDescent="0.35">
      <c r="A19" s="1"/>
      <c r="B19" s="21">
        <v>14</v>
      </c>
      <c r="C19" s="25" t="s">
        <v>17</v>
      </c>
      <c r="D19" s="23">
        <v>126</v>
      </c>
      <c r="E19" s="12">
        <f t="shared" si="0"/>
        <v>270539.63999999996</v>
      </c>
      <c r="F19" s="36">
        <f t="shared" si="1"/>
        <v>270539.63999999996</v>
      </c>
    </row>
    <row r="20" spans="1:6" ht="18" customHeight="1" x14ac:dyDescent="0.35">
      <c r="A20" s="1"/>
      <c r="B20" s="22">
        <v>15</v>
      </c>
      <c r="C20" s="25" t="s">
        <v>18</v>
      </c>
      <c r="D20" s="23">
        <v>35</v>
      </c>
      <c r="E20" s="12">
        <f t="shared" si="0"/>
        <v>75149.899999999994</v>
      </c>
      <c r="F20" s="36">
        <f t="shared" si="1"/>
        <v>75149.899999999994</v>
      </c>
    </row>
    <row r="21" spans="1:6" ht="18" customHeight="1" x14ac:dyDescent="0.35">
      <c r="A21" s="1"/>
      <c r="B21" s="21">
        <v>16</v>
      </c>
      <c r="C21" s="25" t="s">
        <v>19</v>
      </c>
      <c r="D21" s="23">
        <v>35</v>
      </c>
      <c r="E21" s="12">
        <f t="shared" si="0"/>
        <v>75149.899999999994</v>
      </c>
      <c r="F21" s="36">
        <f t="shared" si="1"/>
        <v>75149.899999999994</v>
      </c>
    </row>
    <row r="22" spans="1:6" ht="18" customHeight="1" x14ac:dyDescent="0.35">
      <c r="A22" s="1"/>
      <c r="B22" s="22">
        <v>17</v>
      </c>
      <c r="C22" s="25" t="s">
        <v>20</v>
      </c>
      <c r="D22" s="23">
        <v>0</v>
      </c>
      <c r="E22" s="12">
        <f t="shared" si="0"/>
        <v>0</v>
      </c>
      <c r="F22" s="36">
        <f t="shared" si="1"/>
        <v>0</v>
      </c>
    </row>
    <row r="23" spans="1:6" ht="18" customHeight="1" x14ac:dyDescent="0.35">
      <c r="A23" s="1"/>
      <c r="B23" s="21">
        <v>18</v>
      </c>
      <c r="C23" s="25" t="s">
        <v>21</v>
      </c>
      <c r="D23" s="23">
        <v>50</v>
      </c>
      <c r="E23" s="12">
        <f t="shared" si="0"/>
        <v>107357</v>
      </c>
      <c r="F23" s="36">
        <f t="shared" si="1"/>
        <v>107357</v>
      </c>
    </row>
    <row r="24" spans="1:6" ht="18" customHeight="1" x14ac:dyDescent="0.35">
      <c r="A24" s="1"/>
      <c r="B24" s="22">
        <v>19</v>
      </c>
      <c r="C24" s="25" t="s">
        <v>22</v>
      </c>
      <c r="D24" s="23">
        <v>0</v>
      </c>
      <c r="E24" s="12">
        <f t="shared" si="0"/>
        <v>0</v>
      </c>
      <c r="F24" s="36">
        <f t="shared" si="1"/>
        <v>0</v>
      </c>
    </row>
    <row r="25" spans="1:6" ht="18" customHeight="1" x14ac:dyDescent="0.35">
      <c r="A25" s="1"/>
      <c r="B25" s="21">
        <v>20</v>
      </c>
      <c r="C25" s="25" t="s">
        <v>23</v>
      </c>
      <c r="D25" s="23">
        <v>0</v>
      </c>
      <c r="E25" s="12">
        <f t="shared" si="0"/>
        <v>0</v>
      </c>
      <c r="F25" s="36">
        <f t="shared" si="1"/>
        <v>0</v>
      </c>
    </row>
    <row r="26" spans="1:6" ht="18" customHeight="1" x14ac:dyDescent="0.35">
      <c r="A26" s="1"/>
      <c r="B26" s="22">
        <v>21</v>
      </c>
      <c r="C26" s="25" t="s">
        <v>24</v>
      </c>
      <c r="D26" s="23">
        <v>0</v>
      </c>
      <c r="E26" s="12">
        <f t="shared" si="0"/>
        <v>0</v>
      </c>
      <c r="F26" s="36">
        <f t="shared" si="1"/>
        <v>0</v>
      </c>
    </row>
    <row r="27" spans="1:6" ht="18" customHeight="1" x14ac:dyDescent="0.35">
      <c r="A27" s="1"/>
      <c r="B27" s="21">
        <v>22</v>
      </c>
      <c r="C27" s="25" t="s">
        <v>25</v>
      </c>
      <c r="D27" s="23">
        <v>170</v>
      </c>
      <c r="E27" s="12">
        <f t="shared" si="0"/>
        <v>365013.8</v>
      </c>
      <c r="F27" s="36">
        <f t="shared" si="1"/>
        <v>365013.8</v>
      </c>
    </row>
    <row r="28" spans="1:6" ht="18" customHeight="1" x14ac:dyDescent="0.35">
      <c r="A28" s="1"/>
      <c r="B28" s="22">
        <v>23</v>
      </c>
      <c r="C28" s="25" t="s">
        <v>26</v>
      </c>
      <c r="D28" s="23">
        <v>69</v>
      </c>
      <c r="E28" s="12">
        <f t="shared" si="0"/>
        <v>148152.66</v>
      </c>
      <c r="F28" s="36">
        <f t="shared" si="1"/>
        <v>148152.66</v>
      </c>
    </row>
    <row r="29" spans="1:6" ht="18" customHeight="1" x14ac:dyDescent="0.35">
      <c r="A29" s="1"/>
      <c r="B29" s="21">
        <v>24</v>
      </c>
      <c r="C29" s="25" t="s">
        <v>27</v>
      </c>
      <c r="D29" s="23">
        <v>0</v>
      </c>
      <c r="E29" s="12">
        <f t="shared" si="0"/>
        <v>0</v>
      </c>
      <c r="F29" s="36">
        <f t="shared" si="1"/>
        <v>0</v>
      </c>
    </row>
    <row r="30" spans="1:6" ht="18" customHeight="1" x14ac:dyDescent="0.35">
      <c r="A30" s="1"/>
      <c r="B30" s="22">
        <v>25</v>
      </c>
      <c r="C30" s="25" t="s">
        <v>28</v>
      </c>
      <c r="D30" s="23">
        <v>170</v>
      </c>
      <c r="E30" s="12">
        <f t="shared" si="0"/>
        <v>365013.8</v>
      </c>
      <c r="F30" s="36">
        <f t="shared" si="1"/>
        <v>365013.8</v>
      </c>
    </row>
    <row r="31" spans="1:6" ht="54" customHeight="1" x14ac:dyDescent="0.35">
      <c r="A31" s="1"/>
      <c r="B31" s="21">
        <v>26</v>
      </c>
      <c r="C31" s="26" t="s">
        <v>31</v>
      </c>
      <c r="D31" s="23">
        <v>875</v>
      </c>
      <c r="E31" s="12">
        <f t="shared" si="0"/>
        <v>1878747.5</v>
      </c>
      <c r="F31" s="36">
        <f t="shared" si="1"/>
        <v>1878747.5</v>
      </c>
    </row>
    <row r="32" spans="1:6" ht="21" customHeight="1" thickBot="1" x14ac:dyDescent="0.4">
      <c r="A32" s="1"/>
      <c r="B32" s="22">
        <v>27</v>
      </c>
      <c r="C32" s="27" t="s">
        <v>29</v>
      </c>
      <c r="D32" s="23">
        <v>0</v>
      </c>
      <c r="E32" s="30">
        <f t="shared" si="0"/>
        <v>0</v>
      </c>
      <c r="F32" s="37">
        <f t="shared" si="1"/>
        <v>0</v>
      </c>
    </row>
    <row r="33" spans="1:6" ht="27.75" customHeight="1" thickBot="1" x14ac:dyDescent="0.4">
      <c r="A33" s="7"/>
      <c r="B33" s="38" t="s">
        <v>30</v>
      </c>
      <c r="C33" s="39"/>
      <c r="D33" s="28">
        <f>SUM(SUM(D6:D32))</f>
        <v>2008</v>
      </c>
      <c r="E33" s="31">
        <f t="shared" si="0"/>
        <v>4311457.12</v>
      </c>
      <c r="F33" s="34">
        <f>E33</f>
        <v>4311457.12</v>
      </c>
    </row>
    <row r="34" spans="1:6" ht="17.25" customHeight="1" x14ac:dyDescent="0.35">
      <c r="A34" s="8"/>
      <c r="B34" s="8"/>
      <c r="C34" s="9"/>
      <c r="D34" s="9"/>
      <c r="E34" s="9"/>
      <c r="F34" s="10"/>
    </row>
    <row r="35" spans="1:6" ht="17.25" customHeight="1" x14ac:dyDescent="0.35">
      <c r="A35" s="8"/>
      <c r="B35" s="8"/>
      <c r="C35" s="9"/>
      <c r="D35" s="9"/>
      <c r="E35" s="9"/>
      <c r="F35" s="10"/>
    </row>
    <row r="36" spans="1:6" ht="69" customHeight="1" x14ac:dyDescent="0.45">
      <c r="A36" s="11"/>
      <c r="B36" s="40" t="s">
        <v>34</v>
      </c>
      <c r="C36" s="41"/>
      <c r="D36" s="6"/>
      <c r="E36" s="6"/>
      <c r="F36" s="29" t="s">
        <v>35</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2024-04-26T06:37:53Z</cp:lastPrinted>
  <dcterms:created xsi:type="dcterms:W3CDTF">2021-10-04T14:29:35Z</dcterms:created>
  <dcterms:modified xsi:type="dcterms:W3CDTF">2024-04-26T06:37:56Z</dcterms:modified>
</cp:coreProperties>
</file>